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480" windowHeight="9600"/>
  </bookViews>
  <sheets>
    <sheet name="Новый_1" sheetId="2" r:id="rId1"/>
  </sheets>
  <calcPr calcId="144525"/>
</workbook>
</file>

<file path=xl/calcChain.xml><?xml version="1.0" encoding="utf-8"?>
<calcChain xmlns="http://schemas.openxmlformats.org/spreadsheetml/2006/main">
  <c r="AO4" i="2" l="1"/>
  <c r="AN21" i="2"/>
  <c r="AL25" i="2"/>
  <c r="AO25" i="2" s="1"/>
  <c r="AK25" i="2"/>
  <c r="AO5" i="2"/>
  <c r="AO6" i="2"/>
  <c r="AO8" i="2"/>
  <c r="AO10" i="2"/>
  <c r="AO11" i="2"/>
  <c r="AO12" i="2"/>
  <c r="AO14" i="2"/>
  <c r="AO20" i="2"/>
  <c r="AN22" i="2"/>
  <c r="AN23" i="2"/>
  <c r="AN24" i="2"/>
  <c r="AN15" i="2"/>
  <c r="AN4" i="2"/>
  <c r="AN5" i="2"/>
  <c r="AN6" i="2"/>
  <c r="AN7" i="2"/>
  <c r="AN8" i="2"/>
  <c r="AN9" i="2"/>
  <c r="AN10" i="2"/>
  <c r="AN11" i="2"/>
  <c r="AN12" i="2"/>
  <c r="AN13" i="2"/>
  <c r="AN14" i="2"/>
  <c r="AN16" i="2"/>
  <c r="AN18" i="2"/>
  <c r="AN19" i="2"/>
  <c r="AN20" i="2"/>
  <c r="AN25" i="2" l="1"/>
</calcChain>
</file>

<file path=xl/sharedStrings.xml><?xml version="1.0" encoding="utf-8"?>
<sst xmlns="http://schemas.openxmlformats.org/spreadsheetml/2006/main" count="63" uniqueCount="63">
  <si>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</si>
  <si>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</si>
  <si>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</si>
  <si>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</si>
  <si>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</si>
  <si>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</si>
  <si>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</si>
  <si>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</si>
  <si>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</si>
  <si>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</si>
  <si>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</si>
  <si>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</si>
  <si>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</si>
  <si>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</si>
  <si>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</si>
  <si>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</si>
  <si>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</si>
  <si>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</si>
  <si>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</si>
  <si>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</si>
  <si>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</si>
  <si>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</si>
  <si>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</si>
  <si>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</si>
  <si>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</si>
  <si>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</si>
  <si>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</si>
  <si>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</si>
  <si>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</si>
  <si>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</si>
  <si>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</si>
  <si>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</si>
  <si>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</si>
  <si>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</si>
  <si>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</si>
  <si>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"Развитие системы образования"</t>
  </si>
  <si>
    <t>Муниципальная программа "Культура Дергачевского района"</t>
  </si>
  <si>
    <t>Наименование</t>
  </si>
  <si>
    <t>Бюджетные ассигнования на год</t>
  </si>
  <si>
    <t xml:space="preserve"> Муниципальная программа "Организация отдыха детей в каникулярное время Дергачевского муниципального района"</t>
  </si>
  <si>
    <t xml:space="preserve"> Муниципальная программа "Пожарная безопасность образовательных учреждений"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</si>
  <si>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</si>
  <si>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</si>
  <si>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</si>
  <si>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</si>
  <si>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</si>
  <si>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"Развитие малого и среднего предпринимательства на территории Дергачевского муниципального района"</t>
  </si>
  <si>
    <t xml:space="preserve"> Муниципальная программа "Энергосбережение и повышение энергетической эффективности Дергачевского муниципального района"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</si>
  <si>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</si>
  <si>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"Обеспечение жилыми помещениями молодых семей территории Дергачевского муниципального района"</t>
  </si>
  <si>
    <t xml:space="preserve"> Муниципальная программа "Повышение эффективности управления муниципальными финансами Дергачевского муниципального района"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</si>
  <si>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</si>
  <si>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 xml:space="preserve"> Муниципальная программа "Капитальный ремонт и ремонт автомобильных дорог общего пользования населенных пунктов Дергачевского муниципального района Саратовской области"</t>
  </si>
  <si>
    <t>рублей</t>
  </si>
  <si>
    <t>Сведения об исполнении расходов бюджета Дергачевского муниципального района по муниципальным программам за 1 полугодие 2018 года</t>
  </si>
  <si>
    <t>Исполнение  за 1 полуг. 2018 года</t>
  </si>
  <si>
    <t xml:space="preserve"> Исполнение за 1 полуг. 2017 года</t>
  </si>
  <si>
    <t>% к исполнению за 1 полуг. 2017 года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</si>
  <si>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</si>
  <si>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>Муниципальная программа "Противодействие коррупции в Дергачевском муниципальном районе"</t>
  </si>
  <si>
    <t>Муниципальная программа "Развитие туризма на территории Дергачевского муниципального района"</t>
  </si>
  <si>
    <t>Муниципальная программа "Программа комплексного развития транспортной инфраструктуры Дергачевского муниципального района Саратовской области"</t>
  </si>
  <si>
    <t xml:space="preserve"> Муниципальная программа "Улучшение условий и охраны труда на территории Дергачевского муниципального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</si>
</sst>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,##0.0;[Red]\-#,##0.0;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1" fillId="0" borderId="9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8" xfId="1" applyNumberFormat="1" applyFont="1" applyFill="1" applyBorder="1" applyAlignment="1" applyProtection="1">
      <protection hidden="1"/>
    </xf>
    <xf numFmtId="165" fontId="2" fillId="0" borderId="7" xfId="1" applyNumberFormat="1" applyFont="1" applyFill="1" applyBorder="1" applyAlignment="1" applyProtection="1">
      <protection hidden="1"/>
    </xf>
    <xf numFmtId="0" fontId="4" fillId="0" borderId="0" xfId="1" applyFont="1" applyAlignment="1" applyProtection="1">
      <alignment horizontal="right"/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1" fillId="0" borderId="0" xfId="1" applyBorder="1" applyProtection="1">
      <protection hidden="1"/>
    </xf>
    <xf numFmtId="0" fontId="2" fillId="0" borderId="0" xfId="1" applyNumberFormat="1" applyFont="1" applyFill="1" applyBorder="1" applyAlignment="1" applyProtection="1">
      <alignment wrapText="1"/>
      <protection hidden="1"/>
    </xf>
    <xf numFmtId="0" fontId="2" fillId="0" borderId="2" xfId="1" applyNumberFormat="1" applyFont="1" applyFill="1" applyBorder="1" applyAlignment="1" applyProtection="1">
      <alignment wrapText="1"/>
      <protection hidden="1"/>
    </xf>
    <xf numFmtId="0" fontId="2" fillId="0" borderId="14" xfId="1" applyNumberFormat="1" applyFont="1" applyFill="1" applyBorder="1" applyAlignment="1" applyProtection="1">
      <alignment wrapText="1"/>
      <protection hidden="1"/>
    </xf>
    <xf numFmtId="164" fontId="2" fillId="0" borderId="14" xfId="1" applyNumberFormat="1" applyFont="1" applyFill="1" applyBorder="1" applyAlignment="1" applyProtection="1">
      <protection hidden="1"/>
    </xf>
    <xf numFmtId="164" fontId="2" fillId="0" borderId="0" xfId="1" applyNumberFormat="1" applyFont="1" applyFill="1" applyBorder="1" applyAlignment="1" applyProtection="1">
      <protection hidden="1"/>
    </xf>
    <xf numFmtId="0" fontId="1" fillId="0" borderId="0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164" fontId="1" fillId="0" borderId="0" xfId="1" applyNumberFormat="1" applyProtection="1"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2" fillId="0" borderId="12" xfId="1" applyNumberFormat="1" applyFont="1" applyFill="1" applyBorder="1" applyAlignment="1" applyProtection="1">
      <alignment wrapText="1"/>
      <protection hidden="1"/>
    </xf>
    <xf numFmtId="0" fontId="2" fillId="0" borderId="13" xfId="1" applyNumberFormat="1" applyFont="1" applyFill="1" applyBorder="1" applyAlignment="1" applyProtection="1">
      <alignment wrapText="1"/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3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wrapText="1"/>
      <protection hidden="1"/>
    </xf>
    <xf numFmtId="164" fontId="2" fillId="0" borderId="7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6"/>
  <sheetViews>
    <sheetView showGridLines="0" tabSelected="1" topLeftCell="P1" workbookViewId="0">
      <selection activeCell="AO5" sqref="AO5"/>
    </sheetView>
  </sheetViews>
  <sheetFormatPr defaultColWidth="9.140625" defaultRowHeight="12.75" x14ac:dyDescent="0.2"/>
  <cols>
    <col min="1" max="15" width="0" style="1" hidden="1" customWidth="1"/>
    <col min="16" max="16" width="28.5703125" style="1" customWidth="1"/>
    <col min="17" max="36" width="0" style="1" hidden="1" customWidth="1"/>
    <col min="37" max="37" width="13.28515625" style="1" customWidth="1"/>
    <col min="38" max="38" width="11.42578125" style="1" customWidth="1"/>
    <col min="39" max="39" width="12.85546875" style="1" customWidth="1"/>
    <col min="40" max="41" width="13.28515625" style="1" customWidth="1"/>
    <col min="42" max="46" width="0" style="1" hidden="1" customWidth="1"/>
    <col min="47" max="47" width="1.7109375" style="1" customWidth="1"/>
    <col min="48" max="244" width="9.140625" style="1" customWidth="1"/>
    <col min="245" max="16384" width="9.140625" style="1"/>
  </cols>
  <sheetData>
    <row r="1" spans="1:47" ht="43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2" t="s">
        <v>54</v>
      </c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2"/>
      <c r="AQ1" s="2"/>
      <c r="AR1" s="2"/>
      <c r="AS1" s="2"/>
      <c r="AT1" s="2"/>
      <c r="AU1" s="2"/>
    </row>
    <row r="2" spans="1:47" ht="12.75" customHeight="1" thickBot="1" x14ac:dyDescent="0.3">
      <c r="A2" s="2"/>
      <c r="B2" s="2"/>
      <c r="C2" s="2"/>
      <c r="D2" s="9"/>
      <c r="E2" s="9"/>
      <c r="F2" s="9"/>
      <c r="G2" s="9"/>
      <c r="H2" s="9"/>
      <c r="I2" s="9"/>
      <c r="J2" s="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1" t="s">
        <v>53</v>
      </c>
      <c r="AP2" s="2"/>
      <c r="AQ2" s="2"/>
      <c r="AR2" s="2"/>
      <c r="AS2" s="2"/>
      <c r="AT2" s="2"/>
      <c r="AU2" s="2"/>
    </row>
    <row r="3" spans="1:47" ht="54.75" customHeight="1" x14ac:dyDescent="0.2">
      <c r="A3" s="2"/>
      <c r="B3" s="2"/>
      <c r="C3" s="11"/>
      <c r="D3" s="18" t="s">
        <v>33</v>
      </c>
      <c r="E3" s="18" t="s">
        <v>32</v>
      </c>
      <c r="F3" s="18" t="s">
        <v>31</v>
      </c>
      <c r="G3" s="18" t="s">
        <v>30</v>
      </c>
      <c r="H3" s="18" t="s">
        <v>29</v>
      </c>
      <c r="I3" s="18" t="s">
        <v>28</v>
      </c>
      <c r="J3" s="18" t="s">
        <v>27</v>
      </c>
      <c r="K3" s="16" t="s">
        <v>26</v>
      </c>
      <c r="L3" s="17" t="s">
        <v>25</v>
      </c>
      <c r="M3" s="17" t="s">
        <v>24</v>
      </c>
      <c r="N3" s="17" t="s">
        <v>23</v>
      </c>
      <c r="O3" s="17" t="s">
        <v>22</v>
      </c>
      <c r="P3" s="16" t="s">
        <v>37</v>
      </c>
      <c r="Q3" s="17" t="s">
        <v>21</v>
      </c>
      <c r="R3" s="17" t="s">
        <v>20</v>
      </c>
      <c r="S3" s="16" t="s">
        <v>19</v>
      </c>
      <c r="T3" s="16" t="s">
        <v>18</v>
      </c>
      <c r="U3" s="16" t="s">
        <v>17</v>
      </c>
      <c r="V3" s="16" t="s">
        <v>16</v>
      </c>
      <c r="W3" s="16" t="s">
        <v>15</v>
      </c>
      <c r="X3" s="17" t="s">
        <v>14</v>
      </c>
      <c r="Y3" s="17" t="s">
        <v>13</v>
      </c>
      <c r="Z3" s="16" t="s">
        <v>12</v>
      </c>
      <c r="AA3" s="16" t="s">
        <v>11</v>
      </c>
      <c r="AB3" s="16" t="s">
        <v>10</v>
      </c>
      <c r="AC3" s="17" t="s">
        <v>9</v>
      </c>
      <c r="AD3" s="16" t="s">
        <v>8</v>
      </c>
      <c r="AE3" s="16" t="s">
        <v>7</v>
      </c>
      <c r="AF3" s="16" t="s">
        <v>6</v>
      </c>
      <c r="AG3" s="16" t="s">
        <v>5</v>
      </c>
      <c r="AH3" s="16" t="s">
        <v>4</v>
      </c>
      <c r="AI3" s="16" t="s">
        <v>3</v>
      </c>
      <c r="AJ3" s="16" t="s">
        <v>2</v>
      </c>
      <c r="AK3" s="16" t="s">
        <v>38</v>
      </c>
      <c r="AL3" s="16" t="s">
        <v>55</v>
      </c>
      <c r="AM3" s="16" t="s">
        <v>56</v>
      </c>
      <c r="AN3" s="16" t="s">
        <v>34</v>
      </c>
      <c r="AO3" s="16" t="s">
        <v>57</v>
      </c>
      <c r="AP3" s="16" t="s">
        <v>1</v>
      </c>
      <c r="AQ3" s="16" t="s">
        <v>0</v>
      </c>
      <c r="AR3" s="15"/>
      <c r="AS3" s="15"/>
      <c r="AT3" s="15"/>
      <c r="AU3" s="12"/>
    </row>
    <row r="4" spans="1:47" ht="32.25" customHeight="1" x14ac:dyDescent="0.2">
      <c r="A4" s="2"/>
      <c r="B4" s="2"/>
      <c r="C4" s="14"/>
      <c r="D4" s="46" t="s">
        <v>35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  <c r="AK4" s="13">
        <v>39173780.189999998</v>
      </c>
      <c r="AL4" s="13">
        <v>24465436.100000001</v>
      </c>
      <c r="AM4" s="22">
        <v>31000</v>
      </c>
      <c r="AN4" s="19">
        <f>AL4/AK4%</f>
        <v>62.453600294222724</v>
      </c>
      <c r="AO4" s="19">
        <f>AL4/AM4*100</f>
        <v>78920.761612903225</v>
      </c>
      <c r="AP4" s="49"/>
      <c r="AQ4" s="50"/>
      <c r="AR4" s="50"/>
      <c r="AS4" s="50"/>
      <c r="AT4" s="51"/>
      <c r="AU4" s="12"/>
    </row>
    <row r="5" spans="1:47" ht="60.75" customHeight="1" x14ac:dyDescent="0.2">
      <c r="A5" s="2"/>
      <c r="B5" s="2"/>
      <c r="C5" s="14"/>
      <c r="D5" s="53" t="s">
        <v>39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46"/>
      <c r="AK5" s="13">
        <v>953520</v>
      </c>
      <c r="AL5" s="13">
        <v>155295</v>
      </c>
      <c r="AM5" s="22">
        <v>102445.8</v>
      </c>
      <c r="AN5" s="19">
        <f t="shared" ref="AN5:AN25" si="0">AL5/AK5%</f>
        <v>16.286496350364963</v>
      </c>
      <c r="AO5" s="19">
        <f t="shared" ref="AO5:AO25" si="1">AL5/AM5*100</f>
        <v>151.58747357139092</v>
      </c>
      <c r="AP5" s="54"/>
      <c r="AQ5" s="54"/>
      <c r="AR5" s="54"/>
      <c r="AS5" s="54"/>
      <c r="AT5" s="54"/>
      <c r="AU5" s="12"/>
    </row>
    <row r="6" spans="1:47" ht="36" customHeight="1" x14ac:dyDescent="0.2">
      <c r="A6" s="2"/>
      <c r="B6" s="2"/>
      <c r="C6" s="14"/>
      <c r="D6" s="53" t="s">
        <v>40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46"/>
      <c r="AK6" s="13">
        <v>200000</v>
      </c>
      <c r="AL6" s="13">
        <v>178000</v>
      </c>
      <c r="AM6" s="22">
        <v>161034.56</v>
      </c>
      <c r="AN6" s="19">
        <f t="shared" si="0"/>
        <v>89</v>
      </c>
      <c r="AO6" s="19">
        <f t="shared" si="1"/>
        <v>110.53527888671849</v>
      </c>
      <c r="AP6" s="54"/>
      <c r="AQ6" s="54"/>
      <c r="AR6" s="54"/>
      <c r="AS6" s="54"/>
      <c r="AT6" s="54"/>
      <c r="AU6" s="12"/>
    </row>
    <row r="7" spans="1:47" ht="74.25" customHeight="1" x14ac:dyDescent="0.2">
      <c r="A7" s="2"/>
      <c r="B7" s="2"/>
      <c r="C7" s="14"/>
      <c r="D7" s="53" t="s">
        <v>41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46"/>
      <c r="AK7" s="13">
        <v>982895</v>
      </c>
      <c r="AL7" s="13">
        <v>480022</v>
      </c>
      <c r="AM7" s="22">
        <v>0</v>
      </c>
      <c r="AN7" s="19">
        <f t="shared" si="0"/>
        <v>48.837566576287394</v>
      </c>
      <c r="AO7" s="19">
        <v>0</v>
      </c>
      <c r="AP7" s="54"/>
      <c r="AQ7" s="54"/>
      <c r="AR7" s="54"/>
      <c r="AS7" s="54"/>
      <c r="AT7" s="54"/>
      <c r="AU7" s="12"/>
    </row>
    <row r="8" spans="1:47" ht="30" customHeight="1" x14ac:dyDescent="0.2">
      <c r="A8" s="2"/>
      <c r="B8" s="2"/>
      <c r="C8" s="14"/>
      <c r="D8" s="53" t="s">
        <v>36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46"/>
      <c r="AK8" s="13">
        <v>31708079.149999999</v>
      </c>
      <c r="AL8" s="13">
        <v>15259420.42</v>
      </c>
      <c r="AM8" s="22">
        <v>160982.72</v>
      </c>
      <c r="AN8" s="19">
        <f t="shared" si="0"/>
        <v>48.124707737144654</v>
      </c>
      <c r="AO8" s="19">
        <f t="shared" si="1"/>
        <v>9478.9182466292041</v>
      </c>
      <c r="AP8" s="54"/>
      <c r="AQ8" s="54"/>
      <c r="AR8" s="54"/>
      <c r="AS8" s="54"/>
      <c r="AT8" s="54"/>
      <c r="AU8" s="12"/>
    </row>
    <row r="9" spans="1:47" ht="53.25" customHeight="1" x14ac:dyDescent="0.2">
      <c r="A9" s="2"/>
      <c r="B9" s="2"/>
      <c r="C9" s="14"/>
      <c r="D9" s="53" t="s">
        <v>42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46"/>
      <c r="AK9" s="13">
        <v>11752.81</v>
      </c>
      <c r="AL9" s="13">
        <v>0</v>
      </c>
      <c r="AM9" s="22">
        <v>0</v>
      </c>
      <c r="AN9" s="19">
        <f t="shared" si="0"/>
        <v>0</v>
      </c>
      <c r="AO9" s="19">
        <v>0</v>
      </c>
      <c r="AP9" s="54"/>
      <c r="AQ9" s="54"/>
      <c r="AR9" s="54"/>
      <c r="AS9" s="54"/>
      <c r="AT9" s="54"/>
      <c r="AU9" s="12"/>
    </row>
    <row r="10" spans="1:47" ht="28.5" customHeight="1" x14ac:dyDescent="0.2">
      <c r="A10" s="2"/>
      <c r="B10" s="2"/>
      <c r="C10" s="14"/>
      <c r="D10" s="53" t="s">
        <v>43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46"/>
      <c r="AK10" s="13">
        <v>120000</v>
      </c>
      <c r="AL10" s="13">
        <v>40650</v>
      </c>
      <c r="AM10" s="22">
        <v>81890</v>
      </c>
      <c r="AN10" s="19">
        <f t="shared" si="0"/>
        <v>33.875</v>
      </c>
      <c r="AO10" s="19">
        <f t="shared" si="1"/>
        <v>49.639760654536573</v>
      </c>
      <c r="AP10" s="54"/>
      <c r="AQ10" s="54"/>
      <c r="AR10" s="54"/>
      <c r="AS10" s="54"/>
      <c r="AT10" s="54"/>
      <c r="AU10" s="12"/>
    </row>
    <row r="11" spans="1:47" ht="39.75" customHeight="1" x14ac:dyDescent="0.2">
      <c r="A11" s="2"/>
      <c r="B11" s="2"/>
      <c r="C11" s="14"/>
      <c r="D11" s="53" t="s">
        <v>44</v>
      </c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6"/>
      <c r="AK11" s="13">
        <v>10000</v>
      </c>
      <c r="AL11" s="13">
        <v>3172</v>
      </c>
      <c r="AM11" s="22">
        <v>10820</v>
      </c>
      <c r="AN11" s="19">
        <f t="shared" si="0"/>
        <v>31.72</v>
      </c>
      <c r="AO11" s="19">
        <f t="shared" si="1"/>
        <v>29.316081330868759</v>
      </c>
      <c r="AP11" s="54"/>
      <c r="AQ11" s="54"/>
      <c r="AR11" s="54"/>
      <c r="AS11" s="54"/>
      <c r="AT11" s="54"/>
      <c r="AU11" s="12"/>
    </row>
    <row r="12" spans="1:47" ht="32.25" customHeight="1" x14ac:dyDescent="0.2">
      <c r="A12" s="2"/>
      <c r="B12" s="2"/>
      <c r="C12" s="14"/>
      <c r="D12" s="53" t="s">
        <v>45</v>
      </c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46"/>
      <c r="AK12" s="13">
        <v>200000</v>
      </c>
      <c r="AL12" s="13">
        <v>72446</v>
      </c>
      <c r="AM12" s="22">
        <v>85017.75</v>
      </c>
      <c r="AN12" s="19">
        <f t="shared" si="0"/>
        <v>36.222999999999999</v>
      </c>
      <c r="AO12" s="19">
        <f t="shared" si="1"/>
        <v>85.212793798941988</v>
      </c>
      <c r="AP12" s="54"/>
      <c r="AQ12" s="54"/>
      <c r="AR12" s="54"/>
      <c r="AS12" s="54"/>
      <c r="AT12" s="54"/>
      <c r="AU12" s="12"/>
    </row>
    <row r="13" spans="1:47" ht="63.75" customHeight="1" x14ac:dyDescent="0.2">
      <c r="A13" s="2"/>
      <c r="B13" s="2"/>
      <c r="C13" s="14"/>
      <c r="D13" s="53" t="s">
        <v>46</v>
      </c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46"/>
      <c r="AK13" s="13">
        <v>110000</v>
      </c>
      <c r="AL13" s="13">
        <v>0</v>
      </c>
      <c r="AM13" s="22">
        <v>0</v>
      </c>
      <c r="AN13" s="19">
        <f t="shared" si="0"/>
        <v>0</v>
      </c>
      <c r="AO13" s="19">
        <v>0</v>
      </c>
      <c r="AP13" s="54"/>
      <c r="AQ13" s="54"/>
      <c r="AR13" s="54"/>
      <c r="AS13" s="54"/>
      <c r="AT13" s="54"/>
      <c r="AU13" s="12"/>
    </row>
    <row r="14" spans="1:47" ht="63.75" customHeight="1" x14ac:dyDescent="0.2">
      <c r="A14" s="2"/>
      <c r="B14" s="2"/>
      <c r="C14" s="14"/>
      <c r="D14" s="53" t="s">
        <v>47</v>
      </c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6"/>
      <c r="AK14" s="13">
        <v>30000</v>
      </c>
      <c r="AL14" s="13">
        <v>0</v>
      </c>
      <c r="AM14" s="22">
        <v>15000</v>
      </c>
      <c r="AN14" s="19">
        <f t="shared" si="0"/>
        <v>0</v>
      </c>
      <c r="AO14" s="19">
        <f t="shared" si="1"/>
        <v>0</v>
      </c>
      <c r="AP14" s="54"/>
      <c r="AQ14" s="54"/>
      <c r="AR14" s="54"/>
      <c r="AS14" s="54"/>
      <c r="AT14" s="54"/>
      <c r="AU14" s="12"/>
    </row>
    <row r="15" spans="1:47" ht="87.75" customHeight="1" x14ac:dyDescent="0.2">
      <c r="A15" s="2"/>
      <c r="B15" s="2"/>
      <c r="C15" s="1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9" t="s">
        <v>58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4"/>
      <c r="AK15" s="26">
        <v>250000</v>
      </c>
      <c r="AL15" s="26">
        <v>261251</v>
      </c>
      <c r="AM15" s="26">
        <v>0</v>
      </c>
      <c r="AN15" s="19">
        <f t="shared" si="0"/>
        <v>104.5004</v>
      </c>
      <c r="AO15" s="19">
        <v>0</v>
      </c>
      <c r="AP15" s="25"/>
      <c r="AQ15" s="25"/>
      <c r="AR15" s="25"/>
      <c r="AS15" s="25"/>
      <c r="AT15" s="25"/>
      <c r="AU15" s="12"/>
    </row>
    <row r="16" spans="1:47" ht="53.25" customHeight="1" x14ac:dyDescent="0.2">
      <c r="A16" s="2"/>
      <c r="B16" s="2"/>
      <c r="C16" s="14"/>
      <c r="D16" s="53" t="s">
        <v>48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46"/>
      <c r="AK16" s="13">
        <v>25000</v>
      </c>
      <c r="AL16" s="13">
        <v>0</v>
      </c>
      <c r="AM16" s="22">
        <v>0</v>
      </c>
      <c r="AN16" s="19">
        <f t="shared" si="0"/>
        <v>0</v>
      </c>
      <c r="AO16" s="19">
        <v>0</v>
      </c>
      <c r="AP16" s="54"/>
      <c r="AQ16" s="54"/>
      <c r="AR16" s="54"/>
      <c r="AS16" s="54"/>
      <c r="AT16" s="54"/>
      <c r="AU16" s="12"/>
    </row>
    <row r="17" spans="1:47" ht="53.25" customHeight="1" x14ac:dyDescent="0.2">
      <c r="A17" s="2"/>
      <c r="B17" s="2"/>
      <c r="C17" s="1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2" t="s">
        <v>59</v>
      </c>
      <c r="Q17" s="31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7"/>
      <c r="AK17" s="28">
        <v>4000</v>
      </c>
      <c r="AL17" s="28">
        <v>0</v>
      </c>
      <c r="AM17" s="28">
        <v>0</v>
      </c>
      <c r="AN17" s="19">
        <v>0</v>
      </c>
      <c r="AO17" s="19">
        <v>0</v>
      </c>
      <c r="AP17" s="30"/>
      <c r="AQ17" s="30"/>
      <c r="AR17" s="30"/>
      <c r="AS17" s="30"/>
      <c r="AT17" s="30"/>
      <c r="AU17" s="12"/>
    </row>
    <row r="18" spans="1:47" ht="63.75" customHeight="1" x14ac:dyDescent="0.2">
      <c r="A18" s="2"/>
      <c r="B18" s="2"/>
      <c r="C18" s="14"/>
      <c r="D18" s="53" t="s">
        <v>49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46"/>
      <c r="AK18" s="13">
        <v>931896</v>
      </c>
      <c r="AL18" s="13">
        <v>0</v>
      </c>
      <c r="AM18" s="22">
        <v>0</v>
      </c>
      <c r="AN18" s="19">
        <f t="shared" si="0"/>
        <v>0</v>
      </c>
      <c r="AO18" s="19">
        <v>0</v>
      </c>
      <c r="AP18" s="54"/>
      <c r="AQ18" s="54"/>
      <c r="AR18" s="54"/>
      <c r="AS18" s="54"/>
      <c r="AT18" s="54"/>
      <c r="AU18" s="12"/>
    </row>
    <row r="19" spans="1:47" ht="63.75" customHeight="1" x14ac:dyDescent="0.2">
      <c r="A19" s="2"/>
      <c r="B19" s="2"/>
      <c r="C19" s="14"/>
      <c r="D19" s="53" t="s">
        <v>50</v>
      </c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46"/>
      <c r="AK19" s="13">
        <v>12000</v>
      </c>
      <c r="AL19" s="13">
        <v>0</v>
      </c>
      <c r="AM19" s="22">
        <v>0</v>
      </c>
      <c r="AN19" s="19">
        <f t="shared" si="0"/>
        <v>0</v>
      </c>
      <c r="AO19" s="19">
        <v>0</v>
      </c>
      <c r="AP19" s="54"/>
      <c r="AQ19" s="54"/>
      <c r="AR19" s="54"/>
      <c r="AS19" s="54"/>
      <c r="AT19" s="54"/>
      <c r="AU19" s="12"/>
    </row>
    <row r="20" spans="1:47" ht="66" customHeight="1" x14ac:dyDescent="0.2">
      <c r="A20" s="2"/>
      <c r="B20" s="2"/>
      <c r="C20" s="14"/>
      <c r="D20" s="53" t="s">
        <v>51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46"/>
      <c r="AK20" s="13">
        <v>8344055.0700000003</v>
      </c>
      <c r="AL20" s="13">
        <v>3579151.84</v>
      </c>
      <c r="AM20" s="22">
        <v>3132817.88</v>
      </c>
      <c r="AN20" s="19">
        <f t="shared" si="0"/>
        <v>42.894633484244245</v>
      </c>
      <c r="AO20" s="19">
        <f t="shared" si="1"/>
        <v>114.24704458083596</v>
      </c>
      <c r="AP20" s="54"/>
      <c r="AQ20" s="54"/>
      <c r="AR20" s="54"/>
      <c r="AS20" s="54"/>
      <c r="AT20" s="54"/>
      <c r="AU20" s="12"/>
    </row>
    <row r="21" spans="1:47" ht="66" customHeight="1" x14ac:dyDescent="0.2">
      <c r="A21" s="2"/>
      <c r="B21" s="2"/>
      <c r="C21" s="14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4" t="s">
        <v>62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1"/>
      <c r="AK21" s="43">
        <v>184800</v>
      </c>
      <c r="AL21" s="43">
        <v>31350</v>
      </c>
      <c r="AM21" s="43">
        <v>0</v>
      </c>
      <c r="AN21" s="19">
        <f t="shared" si="0"/>
        <v>16.964285714285715</v>
      </c>
      <c r="AO21" s="19">
        <v>0</v>
      </c>
      <c r="AP21" s="42"/>
      <c r="AQ21" s="42"/>
      <c r="AR21" s="42"/>
      <c r="AS21" s="42"/>
      <c r="AT21" s="42"/>
      <c r="AU21" s="12"/>
    </row>
    <row r="22" spans="1:47" ht="74.25" customHeight="1" x14ac:dyDescent="0.2">
      <c r="A22" s="2"/>
      <c r="B22" s="2"/>
      <c r="C22" s="14"/>
      <c r="D22" s="53" t="s">
        <v>52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46"/>
      <c r="AK22" s="13">
        <v>5918000</v>
      </c>
      <c r="AL22" s="13">
        <v>0</v>
      </c>
      <c r="AM22" s="22">
        <v>0</v>
      </c>
      <c r="AN22" s="19">
        <f t="shared" si="0"/>
        <v>0</v>
      </c>
      <c r="AO22" s="19">
        <v>0</v>
      </c>
      <c r="AP22" s="54"/>
      <c r="AQ22" s="54"/>
      <c r="AR22" s="54"/>
      <c r="AS22" s="54"/>
      <c r="AT22" s="54"/>
      <c r="AU22" s="12"/>
    </row>
    <row r="23" spans="1:47" ht="74.25" customHeight="1" x14ac:dyDescent="0.2">
      <c r="A23" s="2"/>
      <c r="B23" s="2"/>
      <c r="C23" s="33"/>
      <c r="D23" s="34"/>
      <c r="E23" s="34"/>
      <c r="F23" s="34"/>
      <c r="G23" s="34"/>
      <c r="H23" s="34"/>
      <c r="I23" s="34"/>
      <c r="J23" s="34"/>
      <c r="K23" s="35"/>
      <c r="L23" s="35"/>
      <c r="M23" s="35"/>
      <c r="N23" s="35"/>
      <c r="O23" s="35"/>
      <c r="P23" s="35" t="s">
        <v>61</v>
      </c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  <c r="AK23" s="37">
        <v>17641968.739999998</v>
      </c>
      <c r="AL23" s="37">
        <v>90359</v>
      </c>
      <c r="AM23" s="37">
        <v>0</v>
      </c>
      <c r="AN23" s="19">
        <f t="shared" si="0"/>
        <v>0.51218206613827166</v>
      </c>
      <c r="AO23" s="20">
        <v>0</v>
      </c>
      <c r="AP23" s="7"/>
      <c r="AQ23" s="7"/>
      <c r="AR23" s="38"/>
      <c r="AS23" s="38"/>
      <c r="AT23" s="38"/>
      <c r="AU23" s="39"/>
    </row>
    <row r="24" spans="1:47" ht="57" customHeight="1" x14ac:dyDescent="0.2">
      <c r="A24" s="2"/>
      <c r="B24" s="2"/>
      <c r="C24" s="33"/>
      <c r="D24" s="34"/>
      <c r="E24" s="34"/>
      <c r="F24" s="34"/>
      <c r="G24" s="34"/>
      <c r="H24" s="34"/>
      <c r="I24" s="34"/>
      <c r="J24" s="34"/>
      <c r="K24" s="35"/>
      <c r="L24" s="35"/>
      <c r="M24" s="35"/>
      <c r="N24" s="35"/>
      <c r="O24" s="35"/>
      <c r="P24" s="35" t="s">
        <v>60</v>
      </c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6"/>
      <c r="AK24" s="37">
        <v>15000</v>
      </c>
      <c r="AL24" s="37">
        <v>0</v>
      </c>
      <c r="AM24" s="37">
        <v>0</v>
      </c>
      <c r="AN24" s="19">
        <f t="shared" si="0"/>
        <v>0</v>
      </c>
      <c r="AO24" s="20">
        <v>0</v>
      </c>
      <c r="AP24" s="7"/>
      <c r="AQ24" s="7"/>
      <c r="AR24" s="38"/>
      <c r="AS24" s="38"/>
      <c r="AT24" s="38"/>
      <c r="AU24" s="39"/>
    </row>
    <row r="25" spans="1:47" ht="12.75" customHeight="1" thickBot="1" x14ac:dyDescent="0.25">
      <c r="A25" s="2"/>
      <c r="B25" s="2"/>
      <c r="C25" s="11"/>
      <c r="D25" s="10"/>
      <c r="E25" s="9"/>
      <c r="F25" s="9"/>
      <c r="G25" s="9"/>
      <c r="H25" s="9"/>
      <c r="I25" s="9"/>
      <c r="J25" s="9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7">
        <f>SUM(AK4:AK24)</f>
        <v>106826746.95999999</v>
      </c>
      <c r="AL25" s="7">
        <f>SUM(AL4:AL24)</f>
        <v>44616553.359999999</v>
      </c>
      <c r="AM25" s="7">
        <v>4018784.61</v>
      </c>
      <c r="AN25" s="19">
        <f t="shared" si="0"/>
        <v>41.765339327150095</v>
      </c>
      <c r="AO25" s="19">
        <f t="shared" si="1"/>
        <v>1110.2001647209454</v>
      </c>
      <c r="AP25" s="7"/>
      <c r="AQ25" s="7"/>
      <c r="AR25" s="6"/>
      <c r="AS25" s="6"/>
      <c r="AT25" s="5"/>
      <c r="AU25" s="4"/>
    </row>
    <row r="26" spans="1:47" ht="12.75" customHeight="1" x14ac:dyDescent="0.2">
      <c r="A26" s="2"/>
      <c r="B26" s="2"/>
      <c r="C26" s="2"/>
      <c r="D26" s="3"/>
      <c r="E26" s="3"/>
      <c r="F26" s="3"/>
      <c r="G26" s="3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45"/>
      <c r="AN26" s="2"/>
      <c r="AO26" s="2"/>
      <c r="AP26" s="2"/>
      <c r="AQ26" s="2"/>
      <c r="AR26" s="2"/>
      <c r="AS26" s="2"/>
      <c r="AT26" s="2"/>
      <c r="AU26" s="2"/>
    </row>
  </sheetData>
  <mergeCells count="33">
    <mergeCell ref="D22:AJ22"/>
    <mergeCell ref="AP22:AT22"/>
    <mergeCell ref="D18:AJ18"/>
    <mergeCell ref="AP18:AT18"/>
    <mergeCell ref="D19:AJ19"/>
    <mergeCell ref="AP19:AT19"/>
    <mergeCell ref="D20:AJ20"/>
    <mergeCell ref="AP20:AT20"/>
    <mergeCell ref="D13:AJ13"/>
    <mergeCell ref="AP13:AT13"/>
    <mergeCell ref="D14:AJ14"/>
    <mergeCell ref="AP14:AT14"/>
    <mergeCell ref="D16:AJ16"/>
    <mergeCell ref="AP16:AT16"/>
    <mergeCell ref="D10:AJ10"/>
    <mergeCell ref="AP10:AT10"/>
    <mergeCell ref="D11:AJ11"/>
    <mergeCell ref="AP11:AT11"/>
    <mergeCell ref="D12:AJ12"/>
    <mergeCell ref="AP12:AT12"/>
    <mergeCell ref="D8:AJ8"/>
    <mergeCell ref="AP8:AT8"/>
    <mergeCell ref="D9:AJ9"/>
    <mergeCell ref="AP9:AT9"/>
    <mergeCell ref="D6:AJ6"/>
    <mergeCell ref="AP6:AT6"/>
    <mergeCell ref="D7:AJ7"/>
    <mergeCell ref="AP7:AT7"/>
    <mergeCell ref="D4:AJ4"/>
    <mergeCell ref="AP4:AT4"/>
    <mergeCell ref="P1:AO1"/>
    <mergeCell ref="D5:AJ5"/>
    <mergeCell ref="AP5:AT5"/>
  </mergeCells>
  <pageMargins left="0.74803149606299213" right="0" top="0.78740157480314965" bottom="0" header="0.51181102362204722" footer="0.51181102362204722"/>
  <pageSetup paperSize="9" scale="98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Korotenkova</cp:lastModifiedBy>
  <cp:lastPrinted>2018-07-19T12:33:48Z</cp:lastPrinted>
  <dcterms:created xsi:type="dcterms:W3CDTF">2016-09-21T13:33:46Z</dcterms:created>
  <dcterms:modified xsi:type="dcterms:W3CDTF">2018-07-19T12:33:51Z</dcterms:modified>
</cp:coreProperties>
</file>