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30" windowWidth="15480" windowHeight="9600"/>
  </bookViews>
  <sheets>
    <sheet name="Новый_1" sheetId="2" r:id="rId1"/>
  </sheets>
  <calcPr calcId="125725"/>
</workbook>
</file>

<file path=xl/calcChain.xml><?xml version="1.0" encoding="utf-8"?>
<calcChain xmlns="http://schemas.openxmlformats.org/spreadsheetml/2006/main">
  <c r="AN5" i="2"/>
  <c r="AN6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O5"/>
  <c r="AO6"/>
  <c r="AO8"/>
  <c r="AO9"/>
  <c r="AO10"/>
  <c r="AO11"/>
  <c r="AO12"/>
  <c r="AO13"/>
  <c r="AO15"/>
  <c r="AO16"/>
  <c r="AO17"/>
  <c r="AO19"/>
  <c r="AO20"/>
  <c r="AO21"/>
  <c r="AO23"/>
  <c r="AM25"/>
  <c r="AO25" s="1"/>
  <c r="AO4"/>
  <c r="AL25"/>
  <c r="AK25"/>
  <c r="AN4"/>
</calcChain>
</file>

<file path=xl/sharedStrings.xml><?xml version="1.0" encoding="utf-8"?>
<sst xmlns="http://schemas.openxmlformats.org/spreadsheetml/2006/main" count="63" uniqueCount="63">
  <si>
    <t>Отклон (роспись-смета)</t>
  </si>
  <si>
    <t>Сметы по ПД, субс. БУ, АУ</t>
  </si>
  <si>
    <t>Назначение</t>
  </si>
  <si>
    <t>Счет получателя</t>
  </si>
  <si>
    <t>Счет плательщика</t>
  </si>
  <si>
    <t>СостояниеДокумента</t>
  </si>
  <si>
    <t>Примечание</t>
  </si>
  <si>
    <t>№ бюджетного обязательства</t>
  </si>
  <si>
    <t>Вид ассигнований</t>
  </si>
  <si>
    <t>Код субсидии</t>
  </si>
  <si>
    <t>Код цели</t>
  </si>
  <si>
    <t>Код целевых cредств (наименование)</t>
  </si>
  <si>
    <t>Код целевых cредств</t>
  </si>
  <si>
    <t>Код расх. обяз-ва</t>
  </si>
  <si>
    <t>Код бюдж. ассигн.</t>
  </si>
  <si>
    <t>Мероприятие</t>
  </si>
  <si>
    <t>Вид деятельности</t>
  </si>
  <si>
    <t>Источник</t>
  </si>
  <si>
    <t>Код дохода</t>
  </si>
  <si>
    <t>Тип средств</t>
  </si>
  <si>
    <t>Направление</t>
  </si>
  <si>
    <t>КВР</t>
  </si>
  <si>
    <t>ФКР</t>
  </si>
  <si>
    <t>ЭКР</t>
  </si>
  <si>
    <t>КВСР</t>
  </si>
  <si>
    <t>Бюджетная классификация</t>
  </si>
  <si>
    <t>Лицевой счет</t>
  </si>
  <si>
    <t>Дата принятия</t>
  </si>
  <si>
    <t>Дата документа</t>
  </si>
  <si>
    <t>№ документа</t>
  </si>
  <si>
    <t>Индексы данных</t>
  </si>
  <si>
    <t>Код записи</t>
  </si>
  <si>
    <t>Код документа</t>
  </si>
  <si>
    <t>КодБюджета</t>
  </si>
  <si>
    <t>% исполнения к годовым назначениям</t>
  </si>
  <si>
    <t>Муниципальная программа "Развитие системы образования"</t>
  </si>
  <si>
    <t>Муниципальная программа "Культура Дергачевского района"</t>
  </si>
  <si>
    <t>Наименование</t>
  </si>
  <si>
    <t>Бюджетные ассигнования на год</t>
  </si>
  <si>
    <t xml:space="preserve"> Муниципальная программа "Организация отдыха детей в каникулярное время Дергачевского муниципального района"</t>
  </si>
  <si>
    <t xml:space="preserve"> Муниципальная программа "Пожарная безопасность образовательных учреждений"</t>
  </si>
  <si>
    <t xml:space="preserve"> Муниципальная программа "Развитие муниципального автономного учреждения "Детский оздоровительно-образовательный лагерь "Солнечный"</t>
  </si>
  <si>
    <t xml:space="preserve"> Муниципальная программа "Комплектование книжных фондов библиотек муниципальных образований"</t>
  </si>
  <si>
    <t xml:space="preserve"> Муниципальная программа "Молодежь"</t>
  </si>
  <si>
    <t xml:space="preserve"> Муниципальная программа "Патриотическое воспитание молодежи Дергачевского района"</t>
  </si>
  <si>
    <t xml:space="preserve"> Муниципальная программа "Развитие физической культуры и спорта"</t>
  </si>
  <si>
    <t xml:space="preserve"> Муниципальная программа "Развитие малого и среднего предпринимательства на территории Дергачевского муниципального района"</t>
  </si>
  <si>
    <t xml:space="preserve"> Муниципальная программа "Энергосбережение и повышение энергетической эффективности Дергачевского муниципального района"</t>
  </si>
  <si>
    <t xml:space="preserve"> Муниципальная программа "Профилактика терроризма и экстремизма в Дергачевском муниципальном районе"</t>
  </si>
  <si>
    <t xml:space="preserve"> Муниципальная программа "Повышение эффективности управления муниципальными финансами Дергачевского муниципального района"</t>
  </si>
  <si>
    <t xml:space="preserve"> Муниципальная программа "Обеспечения эффективности деятельности органов местного самоуправления Дергачевского муниципального района"</t>
  </si>
  <si>
    <t>рублей</t>
  </si>
  <si>
    <t>Муниципальная программа "Снижение рисков и смягчение последствий чрезвычайных ситуаций природного и техногенного характера в Дергачевском муниципальном районе"</t>
  </si>
  <si>
    <t>Муниципальная программа "Противодействие коррупции в Дергачевском муниципальном районе"</t>
  </si>
  <si>
    <t>Муниципальная программа "Развитие туризма на территории Дергачевского муниципального района"</t>
  </si>
  <si>
    <t>Муниципальная программа "Программа комплексного развития транспортной инфраструктуры Дергачевского муниципального района Саратовской области"</t>
  </si>
  <si>
    <t xml:space="preserve"> Муниципальная программа "Улучшение условий и охраны труда на территории Дергачевского муниципального района"</t>
  </si>
  <si>
    <t>Муниципальная программа "Повышение безопасности дорожного движения в Дергачевском муниципальном районе"</t>
  </si>
  <si>
    <t>Сведения об исполнении расходов бюджета Дергачевского муниципального района по муниципальным программам за 2018 год</t>
  </si>
  <si>
    <t>Исполнение  за 2018 год</t>
  </si>
  <si>
    <t xml:space="preserve"> Исполнение за 2017 год</t>
  </si>
  <si>
    <t>% к исполнению за 2017 год</t>
  </si>
  <si>
    <t xml:space="preserve"> Муниципальная программа "Обеспечение жилыми помещениями молодых семей на территории Дергачевского муниципального района"</t>
  </si>
</sst>
</file>

<file path=xl/styles.xml><?xml version="1.0" encoding="utf-8"?>
<styleSheet xmlns="http://schemas.openxmlformats.org/spreadsheetml/2006/main">
  <numFmts count="3">
    <numFmt numFmtId="164" formatCode="#,##0.00;[Red]\-#,##0.00;0.00"/>
    <numFmt numFmtId="165" formatCode="#,##0.0;[Red]\-#,##0.0;0.0"/>
    <numFmt numFmtId="166" formatCode="0000000000"/>
  </numFmts>
  <fonts count="6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8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1" xfId="1" applyNumberFormat="1" applyFont="1" applyFill="1" applyBorder="1" applyAlignment="1" applyProtection="1">
      <protection hidden="1"/>
    </xf>
    <xf numFmtId="0" fontId="1" fillId="0" borderId="2" xfId="1" applyNumberFormat="1" applyFont="1" applyFill="1" applyBorder="1" applyAlignment="1" applyProtection="1"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3" xfId="1" applyNumberFormat="1" applyFont="1" applyFill="1" applyBorder="1" applyAlignment="1" applyProtection="1">
      <protection hidden="1"/>
    </xf>
    <xf numFmtId="0" fontId="4" fillId="0" borderId="0" xfId="1" applyFont="1" applyAlignment="1" applyProtection="1">
      <alignment horizontal="right"/>
      <protection hidden="1"/>
    </xf>
    <xf numFmtId="164" fontId="2" fillId="0" borderId="3" xfId="1" applyNumberFormat="1" applyFont="1" applyFill="1" applyBorder="1" applyAlignment="1" applyProtection="1"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1" fillId="0" borderId="0" xfId="1" applyBorder="1" applyProtection="1">
      <protection hidden="1"/>
    </xf>
    <xf numFmtId="164" fontId="2" fillId="0" borderId="0" xfId="1" applyNumberFormat="1" applyFont="1" applyFill="1" applyBorder="1" applyAlignment="1" applyProtection="1">
      <protection hidden="1"/>
    </xf>
    <xf numFmtId="0" fontId="1" fillId="0" borderId="0" xfId="1" applyNumberFormat="1" applyFont="1" applyFill="1" applyBorder="1" applyAlignment="1" applyProtection="1">
      <protection hidden="1"/>
    </xf>
    <xf numFmtId="164" fontId="2" fillId="0" borderId="3" xfId="1" applyNumberFormat="1" applyFont="1" applyFill="1" applyBorder="1" applyAlignment="1" applyProtection="1">
      <protection hidden="1"/>
    </xf>
    <xf numFmtId="164" fontId="1" fillId="0" borderId="0" xfId="1" applyNumberFormat="1" applyProtection="1"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1" fillId="0" borderId="3" xfId="1" applyBorder="1" applyProtection="1">
      <protection hidden="1"/>
    </xf>
    <xf numFmtId="0" fontId="1" fillId="0" borderId="3" xfId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166" fontId="5" fillId="0" borderId="3" xfId="1" applyNumberFormat="1" applyFont="1" applyFill="1" applyBorder="1" applyAlignment="1" applyProtection="1">
      <alignment horizontal="center"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164" fontId="2" fillId="0" borderId="4" xfId="1" applyNumberFormat="1" applyFont="1" applyFill="1" applyBorder="1" applyAlignment="1" applyProtection="1">
      <protection hidden="1"/>
    </xf>
    <xf numFmtId="164" fontId="2" fillId="0" borderId="5" xfId="1" applyNumberFormat="1" applyFont="1" applyFill="1" applyBorder="1" applyAlignment="1" applyProtection="1">
      <protection hidden="1"/>
    </xf>
    <xf numFmtId="164" fontId="2" fillId="0" borderId="6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wrapText="1"/>
      <protection hidden="1"/>
    </xf>
    <xf numFmtId="164" fontId="2" fillId="0" borderId="3" xfId="1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26"/>
  <sheetViews>
    <sheetView showGridLines="0" tabSelected="1" topLeftCell="P19" workbookViewId="0">
      <selection activeCell="AO25" sqref="AO25"/>
    </sheetView>
  </sheetViews>
  <sheetFormatPr defaultColWidth="9.140625" defaultRowHeight="12.75"/>
  <cols>
    <col min="1" max="14" width="0" style="1" hidden="1" customWidth="1"/>
    <col min="15" max="15" width="2.7109375" style="1" hidden="1" customWidth="1"/>
    <col min="16" max="16" width="30.5703125" style="1" customWidth="1"/>
    <col min="17" max="36" width="0" style="1" hidden="1" customWidth="1"/>
    <col min="37" max="37" width="13.28515625" style="1" customWidth="1"/>
    <col min="38" max="38" width="11.42578125" style="1" customWidth="1"/>
    <col min="39" max="39" width="12.85546875" style="1" customWidth="1"/>
    <col min="40" max="40" width="12" style="1" customWidth="1"/>
    <col min="41" max="41" width="11.7109375" style="1" customWidth="1"/>
    <col min="42" max="46" width="0" style="1" hidden="1" customWidth="1"/>
    <col min="47" max="47" width="1.7109375" style="1" customWidth="1"/>
    <col min="48" max="244" width="9.140625" style="1" customWidth="1"/>
    <col min="245" max="16384" width="9.140625" style="1"/>
  </cols>
  <sheetData>
    <row r="1" spans="1:47" ht="4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1" t="s">
        <v>58</v>
      </c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2"/>
      <c r="AQ1" s="2"/>
      <c r="AR1" s="2"/>
      <c r="AS1" s="2"/>
      <c r="AT1" s="2"/>
      <c r="AU1" s="2"/>
    </row>
    <row r="2" spans="1:47" ht="12.75" customHeight="1">
      <c r="A2" s="2"/>
      <c r="B2" s="2"/>
      <c r="C2" s="2"/>
      <c r="D2" s="14"/>
      <c r="E2" s="14"/>
      <c r="F2" s="14"/>
      <c r="G2" s="14"/>
      <c r="H2" s="14"/>
      <c r="I2" s="14"/>
      <c r="J2" s="1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11" t="s">
        <v>51</v>
      </c>
      <c r="AP2" s="2"/>
      <c r="AQ2" s="2"/>
      <c r="AR2" s="2"/>
      <c r="AS2" s="2"/>
      <c r="AT2" s="2"/>
      <c r="AU2" s="2"/>
    </row>
    <row r="3" spans="1:47" ht="54.75" customHeight="1">
      <c r="A3" s="2"/>
      <c r="B3" s="2"/>
      <c r="C3" s="14"/>
      <c r="D3" s="9" t="s">
        <v>33</v>
      </c>
      <c r="E3" s="9" t="s">
        <v>32</v>
      </c>
      <c r="F3" s="9" t="s">
        <v>31</v>
      </c>
      <c r="G3" s="9" t="s">
        <v>30</v>
      </c>
      <c r="H3" s="9" t="s">
        <v>29</v>
      </c>
      <c r="I3" s="9" t="s">
        <v>28</v>
      </c>
      <c r="J3" s="9" t="s">
        <v>27</v>
      </c>
      <c r="K3" s="9" t="s">
        <v>26</v>
      </c>
      <c r="L3" s="9" t="s">
        <v>25</v>
      </c>
      <c r="M3" s="9" t="s">
        <v>24</v>
      </c>
      <c r="N3" s="9" t="s">
        <v>23</v>
      </c>
      <c r="O3" s="9" t="s">
        <v>22</v>
      </c>
      <c r="P3" s="9" t="s">
        <v>37</v>
      </c>
      <c r="Q3" s="9" t="s">
        <v>21</v>
      </c>
      <c r="R3" s="9" t="s">
        <v>20</v>
      </c>
      <c r="S3" s="9" t="s">
        <v>19</v>
      </c>
      <c r="T3" s="9" t="s">
        <v>18</v>
      </c>
      <c r="U3" s="9" t="s">
        <v>17</v>
      </c>
      <c r="V3" s="9" t="s">
        <v>16</v>
      </c>
      <c r="W3" s="9" t="s">
        <v>15</v>
      </c>
      <c r="X3" s="9" t="s">
        <v>14</v>
      </c>
      <c r="Y3" s="9" t="s">
        <v>13</v>
      </c>
      <c r="Z3" s="9" t="s">
        <v>12</v>
      </c>
      <c r="AA3" s="9" t="s">
        <v>11</v>
      </c>
      <c r="AB3" s="9" t="s">
        <v>10</v>
      </c>
      <c r="AC3" s="9" t="s">
        <v>9</v>
      </c>
      <c r="AD3" s="9" t="s">
        <v>8</v>
      </c>
      <c r="AE3" s="9" t="s">
        <v>7</v>
      </c>
      <c r="AF3" s="9" t="s">
        <v>6</v>
      </c>
      <c r="AG3" s="9" t="s">
        <v>5</v>
      </c>
      <c r="AH3" s="9" t="s">
        <v>4</v>
      </c>
      <c r="AI3" s="9" t="s">
        <v>3</v>
      </c>
      <c r="AJ3" s="9" t="s">
        <v>2</v>
      </c>
      <c r="AK3" s="9" t="s">
        <v>38</v>
      </c>
      <c r="AL3" s="9" t="s">
        <v>59</v>
      </c>
      <c r="AM3" s="9" t="s">
        <v>60</v>
      </c>
      <c r="AN3" s="9" t="s">
        <v>34</v>
      </c>
      <c r="AO3" s="9" t="s">
        <v>61</v>
      </c>
      <c r="AP3" s="9" t="s">
        <v>1</v>
      </c>
      <c r="AQ3" s="9" t="s">
        <v>0</v>
      </c>
      <c r="AR3" s="8"/>
      <c r="AS3" s="8"/>
      <c r="AT3" s="8"/>
      <c r="AU3" s="7"/>
    </row>
    <row r="4" spans="1:47" ht="32.25" customHeight="1">
      <c r="A4" s="2"/>
      <c r="B4" s="2"/>
      <c r="C4" s="14"/>
      <c r="D4" s="27" t="s">
        <v>35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0">
        <v>43039285.740000002</v>
      </c>
      <c r="AL4" s="20">
        <v>42312550.32</v>
      </c>
      <c r="AM4" s="20">
        <v>224920</v>
      </c>
      <c r="AN4" s="10">
        <f>AL4/AK4%</f>
        <v>98.311460314675742</v>
      </c>
      <c r="AO4" s="10">
        <f>AL4/AM4*100</f>
        <v>18812.266725947004</v>
      </c>
      <c r="AP4" s="28"/>
      <c r="AQ4" s="29"/>
      <c r="AR4" s="29"/>
      <c r="AS4" s="29"/>
      <c r="AT4" s="30"/>
      <c r="AU4" s="7"/>
    </row>
    <row r="5" spans="1:47" ht="60.75" customHeight="1">
      <c r="A5" s="2"/>
      <c r="B5" s="2"/>
      <c r="C5" s="14"/>
      <c r="D5" s="27" t="s">
        <v>39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0">
        <v>554452.5</v>
      </c>
      <c r="AL5" s="20">
        <v>554452.5</v>
      </c>
      <c r="AM5" s="20">
        <v>836705.5</v>
      </c>
      <c r="AN5" s="10">
        <f t="shared" ref="AN5:AN25" si="0">AL5/AK5%</f>
        <v>100</v>
      </c>
      <c r="AO5" s="10">
        <f t="shared" ref="AO5:AO25" si="1">AL5/AM5*100</f>
        <v>66.266147407899183</v>
      </c>
      <c r="AP5" s="32"/>
      <c r="AQ5" s="32"/>
      <c r="AR5" s="32"/>
      <c r="AS5" s="32"/>
      <c r="AT5" s="32"/>
      <c r="AU5" s="7"/>
    </row>
    <row r="6" spans="1:47" ht="36" customHeight="1">
      <c r="A6" s="2"/>
      <c r="B6" s="2"/>
      <c r="C6" s="14"/>
      <c r="D6" s="27" t="s">
        <v>40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0">
        <v>200000</v>
      </c>
      <c r="AL6" s="20">
        <v>195000</v>
      </c>
      <c r="AM6" s="20">
        <v>221786.94</v>
      </c>
      <c r="AN6" s="10">
        <f t="shared" si="0"/>
        <v>97.5</v>
      </c>
      <c r="AO6" s="10">
        <f t="shared" si="1"/>
        <v>87.92221940570532</v>
      </c>
      <c r="AP6" s="32"/>
      <c r="AQ6" s="32"/>
      <c r="AR6" s="32"/>
      <c r="AS6" s="32"/>
      <c r="AT6" s="32"/>
      <c r="AU6" s="7"/>
    </row>
    <row r="7" spans="1:47" ht="74.25" customHeight="1">
      <c r="A7" s="2"/>
      <c r="B7" s="2"/>
      <c r="C7" s="14"/>
      <c r="D7" s="27" t="s">
        <v>41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0">
        <v>1145083.22</v>
      </c>
      <c r="AL7" s="20">
        <v>1145083.22</v>
      </c>
      <c r="AM7" s="20">
        <v>0</v>
      </c>
      <c r="AN7" s="10">
        <f t="shared" si="0"/>
        <v>100</v>
      </c>
      <c r="AO7" s="10">
        <v>0</v>
      </c>
      <c r="AP7" s="32"/>
      <c r="AQ7" s="32"/>
      <c r="AR7" s="32"/>
      <c r="AS7" s="32"/>
      <c r="AT7" s="32"/>
      <c r="AU7" s="7"/>
    </row>
    <row r="8" spans="1:47" ht="30" customHeight="1">
      <c r="A8" s="2"/>
      <c r="B8" s="2"/>
      <c r="C8" s="14"/>
      <c r="D8" s="27" t="s">
        <v>36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0">
        <v>33389330.879999999</v>
      </c>
      <c r="AL8" s="20">
        <v>32839299.210000001</v>
      </c>
      <c r="AM8" s="20">
        <v>29872407.870000001</v>
      </c>
      <c r="AN8" s="10">
        <f t="shared" si="0"/>
        <v>98.352672379159699</v>
      </c>
      <c r="AO8" s="10">
        <f t="shared" si="1"/>
        <v>109.9318787856387</v>
      </c>
      <c r="AP8" s="32"/>
      <c r="AQ8" s="32"/>
      <c r="AR8" s="32"/>
      <c r="AS8" s="32"/>
      <c r="AT8" s="32"/>
      <c r="AU8" s="7"/>
    </row>
    <row r="9" spans="1:47" ht="53.25" customHeight="1">
      <c r="A9" s="2"/>
      <c r="B9" s="2"/>
      <c r="C9" s="14"/>
      <c r="D9" s="27" t="s">
        <v>42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0">
        <v>11752.81</v>
      </c>
      <c r="AL9" s="20">
        <v>11752.81</v>
      </c>
      <c r="AM9" s="20">
        <v>2085</v>
      </c>
      <c r="AN9" s="10">
        <f t="shared" si="0"/>
        <v>100</v>
      </c>
      <c r="AO9" s="10">
        <f t="shared" si="1"/>
        <v>563.68393285371701</v>
      </c>
      <c r="AP9" s="32"/>
      <c r="AQ9" s="32"/>
      <c r="AR9" s="32"/>
      <c r="AS9" s="32"/>
      <c r="AT9" s="32"/>
      <c r="AU9" s="7"/>
    </row>
    <row r="10" spans="1:47" ht="28.5" customHeight="1">
      <c r="A10" s="2"/>
      <c r="B10" s="2"/>
      <c r="C10" s="14"/>
      <c r="D10" s="27" t="s">
        <v>43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0">
        <v>120000</v>
      </c>
      <c r="AL10" s="20">
        <v>120000</v>
      </c>
      <c r="AM10" s="20">
        <v>115918</v>
      </c>
      <c r="AN10" s="10">
        <f t="shared" si="0"/>
        <v>100</v>
      </c>
      <c r="AO10" s="10">
        <f t="shared" si="1"/>
        <v>103.52145482151175</v>
      </c>
      <c r="AP10" s="32"/>
      <c r="AQ10" s="32"/>
      <c r="AR10" s="32"/>
      <c r="AS10" s="32"/>
      <c r="AT10" s="32"/>
      <c r="AU10" s="7"/>
    </row>
    <row r="11" spans="1:47" ht="39.75" customHeight="1">
      <c r="A11" s="2"/>
      <c r="B11" s="2"/>
      <c r="C11" s="14"/>
      <c r="D11" s="27" t="s">
        <v>44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0">
        <v>10000</v>
      </c>
      <c r="AL11" s="20">
        <v>9371</v>
      </c>
      <c r="AM11" s="20">
        <v>19082</v>
      </c>
      <c r="AN11" s="10">
        <f t="shared" si="0"/>
        <v>93.71</v>
      </c>
      <c r="AO11" s="10">
        <f t="shared" si="1"/>
        <v>49.109108059951787</v>
      </c>
      <c r="AP11" s="32"/>
      <c r="AQ11" s="32"/>
      <c r="AR11" s="32"/>
      <c r="AS11" s="32"/>
      <c r="AT11" s="32"/>
      <c r="AU11" s="7"/>
    </row>
    <row r="12" spans="1:47" ht="32.25" customHeight="1">
      <c r="A12" s="2"/>
      <c r="B12" s="2"/>
      <c r="C12" s="14"/>
      <c r="D12" s="27" t="s">
        <v>45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0">
        <v>200000</v>
      </c>
      <c r="AL12" s="20">
        <v>200000</v>
      </c>
      <c r="AM12" s="20">
        <v>105000</v>
      </c>
      <c r="AN12" s="10">
        <f t="shared" si="0"/>
        <v>100</v>
      </c>
      <c r="AO12" s="10">
        <f t="shared" si="1"/>
        <v>190.47619047619045</v>
      </c>
      <c r="AP12" s="32"/>
      <c r="AQ12" s="32"/>
      <c r="AR12" s="32"/>
      <c r="AS12" s="32"/>
      <c r="AT12" s="32"/>
      <c r="AU12" s="7"/>
    </row>
    <row r="13" spans="1:47" ht="63.75" customHeight="1">
      <c r="A13" s="2"/>
      <c r="B13" s="2"/>
      <c r="C13" s="14"/>
      <c r="D13" s="27" t="s">
        <v>46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0">
        <v>8471.66</v>
      </c>
      <c r="AL13" s="20">
        <v>0</v>
      </c>
      <c r="AM13" s="20">
        <v>4400</v>
      </c>
      <c r="AN13" s="10">
        <f t="shared" si="0"/>
        <v>0</v>
      </c>
      <c r="AO13" s="10">
        <f t="shared" si="1"/>
        <v>0</v>
      </c>
      <c r="AP13" s="32"/>
      <c r="AQ13" s="32"/>
      <c r="AR13" s="32"/>
      <c r="AS13" s="32"/>
      <c r="AT13" s="32"/>
      <c r="AU13" s="7"/>
    </row>
    <row r="14" spans="1:47" ht="62.25" customHeight="1">
      <c r="A14" s="2"/>
      <c r="B14" s="2"/>
      <c r="C14" s="14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5" t="s">
        <v>57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4">
        <v>1700000</v>
      </c>
      <c r="AL14" s="24">
        <v>1700000</v>
      </c>
      <c r="AM14" s="24">
        <v>0</v>
      </c>
      <c r="AN14" s="10">
        <f t="shared" si="0"/>
        <v>100</v>
      </c>
      <c r="AO14" s="10">
        <v>0</v>
      </c>
      <c r="AP14" s="24"/>
      <c r="AQ14" s="24"/>
      <c r="AR14" s="24"/>
      <c r="AS14" s="24"/>
      <c r="AT14" s="24"/>
      <c r="AU14" s="7"/>
    </row>
    <row r="15" spans="1:47" ht="63.75" customHeight="1">
      <c r="A15" s="2"/>
      <c r="B15" s="2"/>
      <c r="C15" s="14"/>
      <c r="D15" s="27" t="s">
        <v>47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0">
        <v>30000</v>
      </c>
      <c r="AL15" s="20">
        <v>30000</v>
      </c>
      <c r="AM15" s="20">
        <v>15000</v>
      </c>
      <c r="AN15" s="10">
        <f t="shared" si="0"/>
        <v>100</v>
      </c>
      <c r="AO15" s="10">
        <f t="shared" si="1"/>
        <v>200</v>
      </c>
      <c r="AP15" s="32"/>
      <c r="AQ15" s="32"/>
      <c r="AR15" s="32"/>
      <c r="AS15" s="32"/>
      <c r="AT15" s="32"/>
      <c r="AU15" s="7"/>
    </row>
    <row r="16" spans="1:47" ht="87.75" customHeight="1">
      <c r="A16" s="2"/>
      <c r="B16" s="2"/>
      <c r="C16" s="14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 t="s">
        <v>52</v>
      </c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0">
        <v>692417</v>
      </c>
      <c r="AL16" s="20">
        <v>688701</v>
      </c>
      <c r="AM16" s="20">
        <v>47155.63</v>
      </c>
      <c r="AN16" s="10">
        <f t="shared" si="0"/>
        <v>99.463329178804102</v>
      </c>
      <c r="AO16" s="10">
        <f t="shared" si="1"/>
        <v>1460.4852061143069</v>
      </c>
      <c r="AP16" s="12"/>
      <c r="AQ16" s="12"/>
      <c r="AR16" s="12"/>
      <c r="AS16" s="12"/>
      <c r="AT16" s="12"/>
      <c r="AU16" s="7"/>
    </row>
    <row r="17" spans="1:47" ht="53.25" customHeight="1">
      <c r="A17" s="2"/>
      <c r="B17" s="2"/>
      <c r="C17" s="14"/>
      <c r="D17" s="27" t="s">
        <v>48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0">
        <v>25000</v>
      </c>
      <c r="AL17" s="20">
        <v>2000</v>
      </c>
      <c r="AM17" s="20">
        <v>2000</v>
      </c>
      <c r="AN17" s="10">
        <f t="shared" si="0"/>
        <v>8</v>
      </c>
      <c r="AO17" s="10">
        <f t="shared" si="1"/>
        <v>100</v>
      </c>
      <c r="AP17" s="32"/>
      <c r="AQ17" s="32"/>
      <c r="AR17" s="32"/>
      <c r="AS17" s="32"/>
      <c r="AT17" s="32"/>
      <c r="AU17" s="7"/>
    </row>
    <row r="18" spans="1:47" ht="53.25" customHeight="1">
      <c r="A18" s="2"/>
      <c r="B18" s="2"/>
      <c r="C18" s="14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 t="s">
        <v>53</v>
      </c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20">
        <v>4000</v>
      </c>
      <c r="AL18" s="20">
        <v>0</v>
      </c>
      <c r="AM18" s="20">
        <v>0</v>
      </c>
      <c r="AN18" s="10">
        <f t="shared" si="0"/>
        <v>0</v>
      </c>
      <c r="AO18" s="10">
        <v>0</v>
      </c>
      <c r="AP18" s="13"/>
      <c r="AQ18" s="13"/>
      <c r="AR18" s="13"/>
      <c r="AS18" s="13"/>
      <c r="AT18" s="13"/>
      <c r="AU18" s="7"/>
    </row>
    <row r="19" spans="1:47" ht="63.75" customHeight="1">
      <c r="A19" s="2"/>
      <c r="B19" s="2"/>
      <c r="C19" s="14"/>
      <c r="D19" s="27" t="s">
        <v>62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0">
        <v>931896</v>
      </c>
      <c r="AL19" s="20">
        <v>750481.25</v>
      </c>
      <c r="AM19" s="20">
        <v>42100</v>
      </c>
      <c r="AN19" s="10">
        <f t="shared" si="0"/>
        <v>80.53272575480527</v>
      </c>
      <c r="AO19" s="10">
        <f t="shared" si="1"/>
        <v>1782.6157957244657</v>
      </c>
      <c r="AP19" s="32"/>
      <c r="AQ19" s="32"/>
      <c r="AR19" s="32"/>
      <c r="AS19" s="32"/>
      <c r="AT19" s="32"/>
      <c r="AU19" s="7"/>
    </row>
    <row r="20" spans="1:47" ht="63.75" customHeight="1">
      <c r="A20" s="2"/>
      <c r="B20" s="2"/>
      <c r="C20" s="14"/>
      <c r="D20" s="27" t="s">
        <v>49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0">
        <v>128850</v>
      </c>
      <c r="AL20" s="20">
        <v>128850</v>
      </c>
      <c r="AM20" s="20">
        <v>12000</v>
      </c>
      <c r="AN20" s="10">
        <f t="shared" si="0"/>
        <v>100</v>
      </c>
      <c r="AO20" s="10">
        <f t="shared" si="1"/>
        <v>1073.75</v>
      </c>
      <c r="AP20" s="32"/>
      <c r="AQ20" s="32"/>
      <c r="AR20" s="32"/>
      <c r="AS20" s="32"/>
      <c r="AT20" s="32"/>
      <c r="AU20" s="7"/>
    </row>
    <row r="21" spans="1:47" ht="66" customHeight="1">
      <c r="A21" s="2"/>
      <c r="B21" s="2"/>
      <c r="C21" s="14"/>
      <c r="D21" s="27" t="s">
        <v>50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0">
        <v>9164600.2799999993</v>
      </c>
      <c r="AL21" s="20">
        <v>8999047.9199999999</v>
      </c>
      <c r="AM21" s="20">
        <v>5940614.3300000001</v>
      </c>
      <c r="AN21" s="10">
        <f t="shared" si="0"/>
        <v>98.193567041202158</v>
      </c>
      <c r="AO21" s="10">
        <f t="shared" si="1"/>
        <v>151.48345642562526</v>
      </c>
      <c r="AP21" s="32"/>
      <c r="AQ21" s="32"/>
      <c r="AR21" s="32"/>
      <c r="AS21" s="32"/>
      <c r="AT21" s="32"/>
      <c r="AU21" s="7"/>
    </row>
    <row r="22" spans="1:47" ht="66" customHeight="1">
      <c r="A22" s="2"/>
      <c r="B22" s="2"/>
      <c r="C22" s="14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 t="s">
        <v>56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20">
        <v>184800</v>
      </c>
      <c r="AL22" s="20">
        <v>175800</v>
      </c>
      <c r="AM22" s="20">
        <v>0</v>
      </c>
      <c r="AN22" s="10">
        <f t="shared" si="0"/>
        <v>95.129870129870127</v>
      </c>
      <c r="AO22" s="10">
        <v>0</v>
      </c>
      <c r="AP22" s="17"/>
      <c r="AQ22" s="17"/>
      <c r="AR22" s="17"/>
      <c r="AS22" s="17"/>
      <c r="AT22" s="17"/>
      <c r="AU22" s="7"/>
    </row>
    <row r="23" spans="1:47" ht="74.25" customHeight="1">
      <c r="A23" s="2"/>
      <c r="B23" s="2"/>
      <c r="C23" s="14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 t="s">
        <v>55</v>
      </c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20">
        <v>24059868.739999998</v>
      </c>
      <c r="AL23" s="20">
        <v>16796964.98</v>
      </c>
      <c r="AM23" s="20">
        <v>6140311.0800000001</v>
      </c>
      <c r="AN23" s="10">
        <f t="shared" si="0"/>
        <v>69.813202896135166</v>
      </c>
      <c r="AO23" s="10">
        <f t="shared" si="1"/>
        <v>273.55234549452177</v>
      </c>
      <c r="AP23" s="6"/>
      <c r="AQ23" s="6"/>
      <c r="AR23" s="15"/>
      <c r="AS23" s="15"/>
      <c r="AT23" s="15"/>
      <c r="AU23" s="16"/>
    </row>
    <row r="24" spans="1:47" ht="57" customHeight="1">
      <c r="A24" s="2"/>
      <c r="B24" s="2"/>
      <c r="C24" s="14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 t="s">
        <v>54</v>
      </c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20">
        <v>15000</v>
      </c>
      <c r="AL24" s="20">
        <v>15000</v>
      </c>
      <c r="AM24" s="20">
        <v>0</v>
      </c>
      <c r="AN24" s="10">
        <f t="shared" si="0"/>
        <v>100</v>
      </c>
      <c r="AO24" s="10">
        <v>0</v>
      </c>
      <c r="AP24" s="6"/>
      <c r="AQ24" s="6"/>
      <c r="AR24" s="15"/>
      <c r="AS24" s="15"/>
      <c r="AT24" s="15"/>
      <c r="AU24" s="16"/>
    </row>
    <row r="25" spans="1:47" ht="12.75" customHeight="1">
      <c r="A25" s="2"/>
      <c r="B25" s="2"/>
      <c r="C25" s="14"/>
      <c r="D25" s="21"/>
      <c r="E25" s="21"/>
      <c r="F25" s="21"/>
      <c r="G25" s="21"/>
      <c r="H25" s="21"/>
      <c r="I25" s="21"/>
      <c r="J25" s="21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0">
        <f>SUM(AK4:AK24)</f>
        <v>115614808.83</v>
      </c>
      <c r="AL25" s="20">
        <f>SUM(AL4:AL24)</f>
        <v>106674354.21000001</v>
      </c>
      <c r="AM25" s="26">
        <f>SUM(AM4:AM24)</f>
        <v>43601486.350000001</v>
      </c>
      <c r="AN25" s="10">
        <f t="shared" si="0"/>
        <v>92.267033340732297</v>
      </c>
      <c r="AO25" s="10">
        <f t="shared" si="1"/>
        <v>244.65760949913124</v>
      </c>
      <c r="AP25" s="6"/>
      <c r="AQ25" s="6"/>
      <c r="AR25" s="5"/>
      <c r="AS25" s="5"/>
      <c r="AT25" s="4"/>
      <c r="AU25" s="3"/>
    </row>
    <row r="26" spans="1:47" ht="12.75" customHeight="1">
      <c r="A26" s="2"/>
      <c r="B26" s="2"/>
      <c r="C26" s="2"/>
      <c r="D26" s="14"/>
      <c r="E26" s="14"/>
      <c r="F26" s="14"/>
      <c r="G26" s="14"/>
      <c r="H26" s="14"/>
      <c r="I26" s="14"/>
      <c r="J26" s="1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18"/>
      <c r="AN26" s="2"/>
      <c r="AO26" s="2"/>
      <c r="AP26" s="2"/>
      <c r="AQ26" s="2"/>
      <c r="AR26" s="2"/>
      <c r="AS26" s="2"/>
      <c r="AT26" s="2"/>
      <c r="AU26" s="2"/>
    </row>
  </sheetData>
  <mergeCells count="31">
    <mergeCell ref="D19:AJ19"/>
    <mergeCell ref="AP19:AT19"/>
    <mergeCell ref="D20:AJ20"/>
    <mergeCell ref="AP20:AT20"/>
    <mergeCell ref="D21:AJ21"/>
    <mergeCell ref="AP21:AT21"/>
    <mergeCell ref="D13:AJ13"/>
    <mergeCell ref="AP13:AT13"/>
    <mergeCell ref="D15:AJ15"/>
    <mergeCell ref="AP15:AT15"/>
    <mergeCell ref="D17:AJ17"/>
    <mergeCell ref="AP17:AT17"/>
    <mergeCell ref="D10:AJ10"/>
    <mergeCell ref="AP10:AT10"/>
    <mergeCell ref="D11:AJ11"/>
    <mergeCell ref="AP11:AT11"/>
    <mergeCell ref="D12:AJ12"/>
    <mergeCell ref="AP12:AT12"/>
    <mergeCell ref="D8:AJ8"/>
    <mergeCell ref="AP8:AT8"/>
    <mergeCell ref="D9:AJ9"/>
    <mergeCell ref="AP9:AT9"/>
    <mergeCell ref="D6:AJ6"/>
    <mergeCell ref="AP6:AT6"/>
    <mergeCell ref="D7:AJ7"/>
    <mergeCell ref="AP7:AT7"/>
    <mergeCell ref="D4:AJ4"/>
    <mergeCell ref="AP4:AT4"/>
    <mergeCell ref="P1:AO1"/>
    <mergeCell ref="D5:AJ5"/>
    <mergeCell ref="AP5:AT5"/>
  </mergeCells>
  <pageMargins left="0.74803149606299213" right="0" top="0.78740157480314965" bottom="0" header="0.51181102362204722" footer="0.51181102362204722"/>
  <pageSetup paperSize="9" scale="98" fitToHeight="0" orientation="portrait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Korotenkova</dc:creator>
  <cp:lastModifiedBy>Budjet2</cp:lastModifiedBy>
  <cp:lastPrinted>2018-07-19T12:33:48Z</cp:lastPrinted>
  <dcterms:created xsi:type="dcterms:W3CDTF">2016-09-21T13:33:46Z</dcterms:created>
  <dcterms:modified xsi:type="dcterms:W3CDTF">2019-01-29T13:07:04Z</dcterms:modified>
</cp:coreProperties>
</file>