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15480" windowHeight="799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B29"/>
  <c r="C15" l="1"/>
  <c r="C11" l="1"/>
  <c r="D12"/>
  <c r="D23"/>
  <c r="D24"/>
  <c r="D25"/>
  <c r="D26"/>
  <c r="D28"/>
  <c r="D29"/>
  <c r="D6"/>
  <c r="D7"/>
  <c r="D8"/>
  <c r="D9"/>
  <c r="D10"/>
  <c r="D16"/>
  <c r="B15"/>
  <c r="C5"/>
  <c r="B11"/>
  <c r="B5"/>
  <c r="D15" l="1"/>
  <c r="B4"/>
  <c r="B18" s="1"/>
  <c r="D11"/>
  <c r="D5"/>
  <c r="D22"/>
  <c r="C4"/>
  <c r="C18" l="1"/>
  <c r="D18" s="1"/>
  <c r="D4"/>
</calcChain>
</file>

<file path=xl/sharedStrings.xml><?xml version="1.0" encoding="utf-8"?>
<sst xmlns="http://schemas.openxmlformats.org/spreadsheetml/2006/main" count="33" uniqueCount="32">
  <si>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 xml:space="preserve">Доходная часть бюджета </t>
    </r>
  </si>
  <si>
    <t>Наименование доходов</t>
  </si>
  <si>
    <t>План 2015 г</t>
  </si>
  <si>
    <t xml:space="preserve">Исполнено на </t>
  </si>
  <si>
    <t>% исполнения</t>
  </si>
  <si>
    <t>СОБСТВЕННЫЕ ДОХОДЫ - ВСЕГО</t>
  </si>
  <si>
    <t>НАЛОГОВЫЕ ДОХОДЫ</t>
  </si>
  <si>
    <t>налог на доходы физических лиц</t>
  </si>
  <si>
    <t>Акцизы</t>
  </si>
  <si>
    <t>Налог на имущество физических лиц</t>
  </si>
  <si>
    <t>Единый сельскохозяйственный налог</t>
  </si>
  <si>
    <t>Земельный налог</t>
  </si>
  <si>
    <t>НЕНАЛОГОВЫЕ ДОХОДЫ</t>
  </si>
  <si>
    <t>доходы от использования имущества, находящегося в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</si>
  <si>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</si>
  <si>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</si>
  <si>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БЕЗВОЗМЕЗДНЫЕ ПЕРЕЧИСЛЕНИЯ</t>
  </si>
  <si>
    <t>Дотации</t>
  </si>
  <si>
    <t>ВСЕГО ДОХОДОВ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</si>
  <si>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Расходная часть бюджета</t>
    </r>
  </si>
  <si>
    <t>Раздел</t>
  </si>
  <si>
    <t xml:space="preserve">Исполнено            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</si>
  <si>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</si>
  <si>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</si>
  <si>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</si>
  <si>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Социальная политика</t>
  </si>
  <si>
    <t>Жилищно-коммунальное хозяйство</t>
  </si>
  <si>
    <t>Прочие межбюджетные трансферты</t>
  </si>
  <si>
    <t>План 2016 г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</si>
  <si>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поселений.</t>
  </si>
  <si>
    <t>Культура и кинематография</t>
  </si>
  <si>
    <t>Еженедельная информация по исполнению бюджета Дергачевского муниципального образования Дергачевского муниципального района по состоянию на 9 сентября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</si>
</sst>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indent="7"/>
    </xf>
    <xf numFmtId="0" fontId="5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right"/>
    </xf>
    <xf numFmtId="0" fontId="4" fillId="0" borderId="4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2" fillId="0" borderId="0" xfId="0" applyFont="1" applyAlignment="1">
      <alignment horizontal="left" indent="10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8" fillId="0" borderId="6" xfId="0" applyFont="1" applyBorder="1"/>
    <xf numFmtId="0" fontId="8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164" fontId="8" fillId="0" borderId="4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sqref="A1:D1"/>
    </sheetView>
  </sheetViews>
  <sheetFormatPr defaultRowHeight="14.4"/>
  <cols>
    <col min="1" max="1" width="45.5546875" customWidth="1"/>
    <col min="2" max="2" width="17" customWidth="1"/>
    <col min="3" max="3" width="19.44140625" customWidth="1"/>
    <col min="4" max="4" width="14.88671875" customWidth="1"/>
  </cols>
  <sheetData>
    <row r="1" spans="1:4" ht="62.25" customHeight="1">
      <c r="A1" s="28" t="s">
        <v>31</v>
      </c>
      <c r="B1" s="28"/>
      <c r="C1" s="28"/>
      <c r="D1" s="28"/>
    </row>
    <row r="2" spans="1:4" ht="18.600000000000001" thickBot="1">
      <c r="A2" s="1" t="s">
        <v>0</v>
      </c>
    </row>
    <row r="3" spans="1:4" ht="15" thickBot="1">
      <c r="A3" s="2" t="s">
        <v>1</v>
      </c>
      <c r="B3" s="15" t="s">
        <v>28</v>
      </c>
      <c r="C3" s="16" t="s">
        <v>3</v>
      </c>
      <c r="D3" s="17" t="s">
        <v>4</v>
      </c>
    </row>
    <row r="4" spans="1:4" ht="17.399999999999999" thickBot="1">
      <c r="A4" s="3" t="s">
        <v>5</v>
      </c>
      <c r="B4" s="4">
        <f>B5+B11</f>
        <v>13724800</v>
      </c>
      <c r="C4" s="4">
        <f>C5+C11</f>
        <v>9455556.3600000013</v>
      </c>
      <c r="D4" s="19">
        <f>C4*100/B4</f>
        <v>68.893946432734907</v>
      </c>
    </row>
    <row r="5" spans="1:4" ht="17.399999999999999" thickBot="1">
      <c r="A5" s="3" t="s">
        <v>6</v>
      </c>
      <c r="B5" s="4">
        <f>B6+B7+B8+B9+B10</f>
        <v>13296700</v>
      </c>
      <c r="C5" s="4">
        <f>C6+C7+C8+C9+C10</f>
        <v>9415539.1300000008</v>
      </c>
      <c r="D5" s="19">
        <f t="shared" ref="D5:D18" si="0">C5*100/B5</f>
        <v>70.811096963908341</v>
      </c>
    </row>
    <row r="6" spans="1:4" ht="17.399999999999999" thickBot="1">
      <c r="A6" s="6" t="s">
        <v>7</v>
      </c>
      <c r="B6" s="7">
        <v>6880800</v>
      </c>
      <c r="C6" s="18">
        <v>4495988.34</v>
      </c>
      <c r="D6" s="19">
        <f t="shared" si="0"/>
        <v>65.341069933728633</v>
      </c>
    </row>
    <row r="7" spans="1:4" ht="17.399999999999999" thickBot="1">
      <c r="A7" s="6" t="s">
        <v>8</v>
      </c>
      <c r="B7" s="7">
        <v>1956900</v>
      </c>
      <c r="C7" s="18">
        <v>1849647.78</v>
      </c>
      <c r="D7" s="19">
        <f t="shared" si="0"/>
        <v>94.51927947263529</v>
      </c>
    </row>
    <row r="8" spans="1:4" ht="17.399999999999999" thickBot="1">
      <c r="A8" s="6" t="s">
        <v>9</v>
      </c>
      <c r="B8" s="7">
        <v>474500</v>
      </c>
      <c r="C8" s="18">
        <v>106828.37</v>
      </c>
      <c r="D8" s="19">
        <f t="shared" si="0"/>
        <v>22.513881981032664</v>
      </c>
    </row>
    <row r="9" spans="1:4" ht="17.399999999999999" thickBot="1">
      <c r="A9" s="6" t="s">
        <v>10</v>
      </c>
      <c r="B9" s="7">
        <v>1380900</v>
      </c>
      <c r="C9" s="18">
        <v>1879852</v>
      </c>
      <c r="D9" s="19">
        <f t="shared" si="0"/>
        <v>136.13237743500616</v>
      </c>
    </row>
    <row r="10" spans="1:4" ht="17.399999999999999" thickBot="1">
      <c r="A10" s="6" t="s">
        <v>11</v>
      </c>
      <c r="B10" s="7">
        <v>2603600</v>
      </c>
      <c r="C10" s="18">
        <v>1083222.6399999999</v>
      </c>
      <c r="D10" s="19">
        <f t="shared" si="0"/>
        <v>41.604802581041632</v>
      </c>
    </row>
    <row r="11" spans="1:4" ht="17.399999999999999" thickBot="1">
      <c r="A11" s="3" t="s">
        <v>12</v>
      </c>
      <c r="B11" s="4">
        <f>B12+B13</f>
        <v>428100</v>
      </c>
      <c r="C11" s="4">
        <f>C12+C13+C14</f>
        <v>40017.230000000003</v>
      </c>
      <c r="D11" s="19">
        <f t="shared" si="0"/>
        <v>9.3476360663396409</v>
      </c>
    </row>
    <row r="12" spans="1:4" ht="54" customHeight="1" thickBot="1">
      <c r="A12" s="9" t="s">
        <v>13</v>
      </c>
      <c r="B12" s="7">
        <v>428100</v>
      </c>
      <c r="C12" s="18">
        <v>30217.5</v>
      </c>
      <c r="D12" s="21">
        <f>C12*100/B12</f>
        <v>7.0585143658023828</v>
      </c>
    </row>
    <row r="13" spans="1:4" ht="38.25" customHeight="1" thickBot="1">
      <c r="A13" s="9" t="s">
        <v>14</v>
      </c>
      <c r="B13" s="5"/>
      <c r="C13" s="18">
        <v>6800</v>
      </c>
      <c r="D13" s="19"/>
    </row>
    <row r="14" spans="1:4" ht="17.399999999999999" thickBot="1">
      <c r="A14" s="6" t="s">
        <v>15</v>
      </c>
      <c r="B14" s="5"/>
      <c r="C14" s="18">
        <v>2999.73</v>
      </c>
      <c r="D14" s="21"/>
    </row>
    <row r="15" spans="1:4" ht="17.399999999999999" thickBot="1">
      <c r="A15" s="3" t="s">
        <v>16</v>
      </c>
      <c r="B15" s="4">
        <f>B16</f>
        <v>342000</v>
      </c>
      <c r="C15" s="4">
        <f>C16+C17</f>
        <v>216117</v>
      </c>
      <c r="D15" s="19">
        <f t="shared" si="0"/>
        <v>63.192105263157892</v>
      </c>
    </row>
    <row r="16" spans="1:4" ht="17.399999999999999" thickBot="1">
      <c r="A16" s="6" t="s">
        <v>17</v>
      </c>
      <c r="B16" s="7">
        <v>342000</v>
      </c>
      <c r="C16" s="18">
        <v>216100</v>
      </c>
      <c r="D16" s="19">
        <f t="shared" si="0"/>
        <v>63.187134502923975</v>
      </c>
    </row>
    <row r="17" spans="1:4" ht="101.4" thickBot="1">
      <c r="A17" s="9" t="s">
        <v>29</v>
      </c>
      <c r="B17" s="7"/>
      <c r="C17" s="18">
        <v>17</v>
      </c>
      <c r="D17" s="19"/>
    </row>
    <row r="18" spans="1:4" ht="17.399999999999999" thickBot="1">
      <c r="A18" s="3" t="s">
        <v>18</v>
      </c>
      <c r="B18" s="4">
        <f>B4+B15</f>
        <v>14066800</v>
      </c>
      <c r="C18" s="4">
        <f>C4+C15</f>
        <v>9671673.3600000013</v>
      </c>
      <c r="D18" s="19">
        <f t="shared" si="0"/>
        <v>68.755320044359777</v>
      </c>
    </row>
    <row r="19" spans="1:4" ht="18.600000000000001" thickBot="1">
      <c r="A19" s="10" t="s">
        <v>19</v>
      </c>
    </row>
    <row r="20" spans="1:4">
      <c r="A20" s="22" t="s">
        <v>20</v>
      </c>
      <c r="B20" s="24" t="s">
        <v>2</v>
      </c>
      <c r="C20" s="26" t="s">
        <v>21</v>
      </c>
      <c r="D20" s="26" t="s">
        <v>4</v>
      </c>
    </row>
    <row r="21" spans="1:4" ht="15" customHeight="1" thickBot="1">
      <c r="A21" s="23"/>
      <c r="B21" s="25"/>
      <c r="C21" s="27"/>
      <c r="D21" s="27"/>
    </row>
    <row r="22" spans="1:4" ht="17.399999999999999" thickBot="1">
      <c r="A22" s="11" t="s">
        <v>22</v>
      </c>
      <c r="B22" s="12">
        <v>2231908</v>
      </c>
      <c r="C22" s="12">
        <v>1461980.17</v>
      </c>
      <c r="D22" s="20">
        <f>C22*100/B22</f>
        <v>65.503603643160915</v>
      </c>
    </row>
    <row r="23" spans="1:4" ht="35.25" customHeight="1" thickBot="1">
      <c r="A23" s="11" t="s">
        <v>23</v>
      </c>
      <c r="B23" s="8">
        <v>968617</v>
      </c>
      <c r="C23" s="18">
        <v>151500</v>
      </c>
      <c r="D23" s="20">
        <f t="shared" ref="D23:D29" si="1">C23*100/B23</f>
        <v>15.640857015724482</v>
      </c>
    </row>
    <row r="24" spans="1:4" ht="21.75" customHeight="1" thickBot="1">
      <c r="A24" s="11" t="s">
        <v>24</v>
      </c>
      <c r="B24" s="8">
        <v>3969500</v>
      </c>
      <c r="C24" s="18">
        <v>2029666.62</v>
      </c>
      <c r="D24" s="20">
        <f t="shared" si="1"/>
        <v>51.131543519334926</v>
      </c>
    </row>
    <row r="25" spans="1:4" ht="20.25" customHeight="1" thickBot="1">
      <c r="A25" s="11" t="s">
        <v>25</v>
      </c>
      <c r="B25" s="8">
        <v>48000</v>
      </c>
      <c r="C25" s="12">
        <v>17400</v>
      </c>
      <c r="D25" s="20">
        <f t="shared" si="1"/>
        <v>36.25</v>
      </c>
    </row>
    <row r="26" spans="1:4" ht="21" customHeight="1" thickBot="1">
      <c r="A26" s="11" t="s">
        <v>26</v>
      </c>
      <c r="B26" s="8">
        <v>4116087.29</v>
      </c>
      <c r="C26" s="12">
        <v>2838094.69</v>
      </c>
      <c r="D26" s="20">
        <f t="shared" si="1"/>
        <v>68.951275569279773</v>
      </c>
    </row>
    <row r="27" spans="1:4" ht="21" customHeight="1" thickBot="1">
      <c r="A27" s="11" t="s">
        <v>30</v>
      </c>
      <c r="B27" s="8">
        <v>151200</v>
      </c>
      <c r="C27" s="12"/>
      <c r="D27" s="20"/>
    </row>
    <row r="28" spans="1:4" ht="20.25" customHeight="1" thickBot="1">
      <c r="A28" s="11" t="s">
        <v>27</v>
      </c>
      <c r="B28" s="8">
        <v>3400000</v>
      </c>
      <c r="C28" s="18">
        <v>3100000</v>
      </c>
      <c r="D28" s="20">
        <f t="shared" si="1"/>
        <v>91.17647058823529</v>
      </c>
    </row>
    <row r="29" spans="1:4" ht="17.399999999999999" thickBot="1">
      <c r="A29" s="13"/>
      <c r="B29" s="14">
        <f>B22+B23+B24+B25+B26+B27+B28</f>
        <v>14885312.289999999</v>
      </c>
      <c r="C29" s="14">
        <f>C22+C23+C24+C25+C26+C27+C28</f>
        <v>9598641.4800000004</v>
      </c>
      <c r="D29" s="20">
        <f t="shared" si="1"/>
        <v>64.483977850087825</v>
      </c>
    </row>
  </sheetData>
  <mergeCells count="5">
    <mergeCell ref="A20:A21"/>
    <mergeCell ref="B20:B21"/>
    <mergeCell ref="C20:C21"/>
    <mergeCell ref="D20:D21"/>
    <mergeCell ref="A1:D1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2015-07-10T09:21:36Z</cp:lastPrinted>
  <dcterms:created xsi:type="dcterms:W3CDTF">2015-07-10T07:52:14Z</dcterms:created>
  <dcterms:modified xsi:type="dcterms:W3CDTF">2016-09-09T06:47:28Z</dcterms:modified>
</cp:coreProperties>
</file>