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995"/>
  </bookViews>
  <sheets>
    <sheet name="2 кв.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17" i="2"/>
  <c r="C17"/>
  <c r="D20"/>
  <c r="C20"/>
  <c r="C19" s="1"/>
  <c r="D15"/>
  <c r="C15"/>
  <c r="D13"/>
  <c r="E21"/>
  <c r="E14"/>
  <c r="C13"/>
  <c r="E13" s="1"/>
  <c r="E12"/>
  <c r="E11"/>
  <c r="D10"/>
  <c r="C10"/>
  <c r="E9"/>
  <c r="D8"/>
  <c r="C8"/>
  <c r="E7"/>
  <c r="D6"/>
  <c r="D5" s="1"/>
  <c r="C6"/>
  <c r="C5" l="1"/>
  <c r="C25" s="1"/>
  <c r="E8"/>
  <c r="E20"/>
  <c r="E6"/>
  <c r="E10"/>
  <c r="D19"/>
  <c r="E19" s="1"/>
  <c r="D25" l="1"/>
  <c r="E25" s="1"/>
  <c r="E5"/>
</calcChain>
</file>

<file path=xl/sharedStrings.xml><?xml version="1.0" encoding="utf-8"?>
<sst xmlns="http://schemas.openxmlformats.org/spreadsheetml/2006/main" count="48" uniqueCount="47">
  <si>
    <t>Код</t>
  </si>
  <si>
    <t>Наименование</t>
  </si>
  <si>
    <t>Годовые назначения</t>
  </si>
  <si>
    <t>000.1.00.00.000.00.0000.000</t>
  </si>
  <si>
    <t>ДОХОДЫ</t>
  </si>
  <si>
    <t>000.1.01.00.000.00.0000.000</t>
  </si>
  <si>
    <t>НАЛОГИ НА ПРИБЫЛЬ, ДОХОДЫ</t>
  </si>
  <si>
    <t>000.1.01.02.000.00.0000.000</t>
  </si>
  <si>
    <t>Налог на доходы физических лиц</t>
  </si>
  <si>
    <t>000.1.05.00.000.00.0000.000</t>
  </si>
  <si>
    <t>НАЛОГИ НА СОВОКУПНЫЙ ДОХОД</t>
  </si>
  <si>
    <t>000.1.05.03.000.00.0000.000</t>
  </si>
  <si>
    <t>Единый сельскохозяйственный налог</t>
  </si>
  <si>
    <t>000.1.06.00.000.00.0000.000</t>
  </si>
  <si>
    <t>НАЛОГИ НА ИМУЩЕСТВО</t>
  </si>
  <si>
    <t>000.1.06.01.000.00.0000.000</t>
  </si>
  <si>
    <t>Налога имущество физических лиц</t>
  </si>
  <si>
    <t>000.1.06.06.000.00.0000.000</t>
  </si>
  <si>
    <t>Земельный налог</t>
  </si>
  <si>
    <t>000.2.00.00.000.00.0000.000</t>
  </si>
  <si>
    <t>БЕЗВОЗМЕЗДНЫЕ ПОСТУПЛЕНИЯ</t>
  </si>
  <si>
    <t>000.2.02.00.000.00.0000.000</t>
  </si>
  <si>
    <t>Безвозмездные поступления от других бюджетов бюджетной системы Российской Федерации, кроме бюджетов государственных внебюджетных фондов</t>
  </si>
  <si>
    <t>000.2.02.01.000.00.0000.000</t>
  </si>
  <si>
    <t>Дотации бюджетам субъектов Российской Федерации и муниципальных образований</t>
  </si>
  <si>
    <t>% исполнения к году</t>
  </si>
  <si>
    <t>факт</t>
  </si>
  <si>
    <t>ИТОГО</t>
  </si>
  <si>
    <t>000.1.08.00.000.00.0000.000</t>
  </si>
  <si>
    <t>ГОСУДАРСТВЕННАЯ ПОШЛИНА</t>
  </si>
  <si>
    <t>000.1.08.03.000.00.0000.000</t>
  </si>
  <si>
    <t>Государственная пошлина по делам, рассматриваемым в судах общей юрисдикции, мировыми судьями</t>
  </si>
  <si>
    <t>Исполнение бюджета Советского муниципального образования по доходам</t>
  </si>
  <si>
    <t>ПРОЧИЕ НЕНАЛОГОВЫЕ ДОХОДЫ</t>
  </si>
  <si>
    <t>Прочие неналоговые доходы</t>
  </si>
  <si>
    <t>000.1.17.00.000.00.0000.000</t>
  </si>
  <si>
    <t>000.1.17.05.000.00.0000.000</t>
  </si>
  <si>
    <t>000.1.11.00.000.00.0000.000</t>
  </si>
  <si>
    <t>000.1.11.05.000.00.0000.000</t>
  </si>
  <si>
    <t>ДОХОДЫ ОТ ИСПОЛЬЗОВАНИЯ ИМУЩЕСТВА, 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</si>
  <si>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управления поселений и созданных ими учереждений</t>
  </si>
  <si>
    <t>000.2.02.29.000.00.0000.000</t>
  </si>
  <si>
    <t>Прочие субсидии</t>
  </si>
  <si>
    <t>000.2.02.35.000.00.0000.000</t>
  </si>
  <si>
    <t>Субвенции бюджетам поселения на осуществление первичного воинского учета на территориях, где отсутствует военные комиссариаты.</t>
  </si>
  <si>
    <t>Субвенции бюджетам сельских поселений области на обеспечение повышения оплаты труда некоторых каиегорий работников муниципальных учреждений.</t>
  </si>
  <si>
    <t>2 квартал 2019года приложение № 1</t>
  </si>
</sst>
</file>

<file path=xl/styles.xml><?xml version="1.0" encoding="utf-8"?>
<styleSheet xmlns="http://schemas.openxmlformats.org/spreadsheetml/2006/main">
  <numFmts count="2">
    <numFmt numFmtId="164" formatCode="#,##0.00;[Red]\-#,##0.00;0.00"/>
    <numFmt numFmtId="165" formatCode="00000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/>
    <xf numFmtId="0" fontId="2" fillId="0" borderId="0" xfId="1" applyFont="1" applyFill="1" applyAlignment="1" applyProtection="1">
      <protection hidden="1"/>
    </xf>
    <xf numFmtId="0" fontId="3" fillId="4" borderId="3" xfId="1" applyNumberFormat="1" applyFont="1" applyFill="1" applyBorder="1" applyAlignment="1" applyProtection="1">
      <alignment horizontal="left" vertical="center" wrapText="1"/>
      <protection hidden="1"/>
    </xf>
    <xf numFmtId="164" fontId="3" fillId="2" borderId="2" xfId="1" applyNumberFormat="1" applyFont="1" applyFill="1" applyBorder="1" applyAlignment="1" applyProtection="1">
      <alignment horizontal="right" vertical="center"/>
      <protection hidden="1"/>
    </xf>
    <xf numFmtId="0" fontId="3" fillId="2" borderId="2" xfId="1" applyNumberFormat="1" applyFont="1" applyFill="1" applyBorder="1" applyAlignment="1" applyProtection="1">
      <alignment horizontal="left" vertical="center" wrapText="1"/>
      <protection hidden="1"/>
    </xf>
    <xf numFmtId="0" fontId="3" fillId="2" borderId="3" xfId="1" applyNumberFormat="1" applyFont="1" applyFill="1" applyBorder="1" applyAlignment="1" applyProtection="1">
      <alignment horizontal="left" vertical="center" wrapText="1"/>
      <protection hidden="1"/>
    </xf>
    <xf numFmtId="164" fontId="3" fillId="3" borderId="2" xfId="1" applyNumberFormat="1" applyFont="1" applyFill="1" applyBorder="1" applyAlignment="1" applyProtection="1">
      <alignment horizontal="right" vertical="center"/>
      <protection hidden="1"/>
    </xf>
    <xf numFmtId="0" fontId="3" fillId="3" borderId="2" xfId="1" applyNumberFormat="1" applyFont="1" applyFill="1" applyBorder="1" applyAlignment="1" applyProtection="1">
      <alignment horizontal="left" vertical="center" wrapText="1"/>
      <protection hidden="1"/>
    </xf>
    <xf numFmtId="0" fontId="3" fillId="3" borderId="3" xfId="1" applyNumberFormat="1" applyFont="1" applyFill="1" applyBorder="1" applyAlignment="1" applyProtection="1">
      <alignment horizontal="left" vertical="center" wrapText="1"/>
      <protection hidden="1"/>
    </xf>
    <xf numFmtId="164" fontId="3" fillId="4" borderId="2" xfId="1" applyNumberFormat="1" applyFont="1" applyFill="1" applyBorder="1" applyAlignment="1" applyProtection="1">
      <alignment horizontal="right" vertical="center"/>
      <protection hidden="1"/>
    </xf>
    <xf numFmtId="0" fontId="3" fillId="4" borderId="2" xfId="1" applyNumberFormat="1" applyFont="1" applyFill="1" applyBorder="1" applyAlignment="1" applyProtection="1">
      <alignment horizontal="left" vertical="center" wrapText="1"/>
      <protection hidden="1"/>
    </xf>
    <xf numFmtId="164" fontId="3" fillId="4" borderId="4" xfId="1" applyNumberFormat="1" applyFont="1" applyFill="1" applyBorder="1" applyAlignment="1" applyProtection="1">
      <alignment horizontal="right" vertical="center"/>
      <protection hidden="1"/>
    </xf>
    <xf numFmtId="0" fontId="3" fillId="4" borderId="4" xfId="1" applyNumberFormat="1" applyFont="1" applyFill="1" applyBorder="1" applyAlignment="1" applyProtection="1">
      <alignment horizontal="left" vertical="center" wrapText="1"/>
      <protection hidden="1"/>
    </xf>
    <xf numFmtId="0" fontId="3" fillId="4" borderId="5" xfId="1" applyNumberFormat="1" applyFont="1" applyFill="1" applyBorder="1" applyAlignment="1" applyProtection="1">
      <alignment horizontal="left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top" wrapText="1"/>
      <protection hidden="1"/>
    </xf>
    <xf numFmtId="0" fontId="3" fillId="0" borderId="1" xfId="1" applyNumberFormat="1" applyFont="1" applyFill="1" applyBorder="1" applyAlignment="1" applyProtection="1">
      <alignment horizontal="center" vertical="top" wrapText="1"/>
      <protection hidden="1"/>
    </xf>
    <xf numFmtId="0" fontId="3" fillId="0" borderId="8" xfId="1" applyNumberFormat="1" applyFont="1" applyFill="1" applyBorder="1" applyAlignment="1" applyProtection="1">
      <alignment horizontal="center" wrapText="1"/>
      <protection hidden="1"/>
    </xf>
    <xf numFmtId="0" fontId="3" fillId="0" borderId="9" xfId="1" applyNumberFormat="1" applyFont="1" applyFill="1" applyBorder="1" applyAlignment="1" applyProtection="1">
      <alignment horizontal="center" wrapText="1"/>
      <protection hidden="1"/>
    </xf>
    <xf numFmtId="2" fontId="8" fillId="0" borderId="10" xfId="0" applyNumberFormat="1" applyFont="1" applyBorder="1"/>
    <xf numFmtId="164" fontId="7" fillId="0" borderId="10" xfId="1" applyNumberFormat="1" applyFont="1" applyFill="1" applyBorder="1" applyAlignment="1" applyProtection="1">
      <alignment horizontal="right" vertical="center"/>
      <protection hidden="1"/>
    </xf>
    <xf numFmtId="0" fontId="5" fillId="2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0" xfId="0" applyFont="1" applyBorder="1" applyAlignment="1">
      <alignment horizontal="center" wrapText="1"/>
    </xf>
    <xf numFmtId="165" fontId="7" fillId="0" borderId="10" xfId="1" applyNumberFormat="1" applyFont="1" applyFill="1" applyBorder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H10" sqref="H10"/>
    </sheetView>
  </sheetViews>
  <sheetFormatPr defaultRowHeight="15"/>
  <cols>
    <col min="1" max="1" width="23" style="1" customWidth="1"/>
    <col min="2" max="2" width="50.42578125" style="1" customWidth="1"/>
    <col min="3" max="3" width="14.85546875" style="1" customWidth="1"/>
    <col min="4" max="4" width="14.42578125" style="1" customWidth="1"/>
    <col min="5" max="5" width="13" style="1" customWidth="1"/>
    <col min="6" max="16384" width="9.140625" style="1"/>
  </cols>
  <sheetData>
    <row r="1" spans="1:5" ht="15.75">
      <c r="A1" s="24" t="s">
        <v>32</v>
      </c>
      <c r="B1" s="24"/>
      <c r="C1" s="24"/>
      <c r="D1" s="24"/>
    </row>
    <row r="2" spans="1:5" ht="16.5" thickBot="1">
      <c r="A2" s="24" t="s">
        <v>46</v>
      </c>
      <c r="B2" s="24"/>
      <c r="C2" s="24"/>
      <c r="D2" s="24"/>
    </row>
    <row r="3" spans="1:5" ht="15" customHeight="1">
      <c r="A3" s="18" t="s">
        <v>0</v>
      </c>
      <c r="B3" s="17" t="s">
        <v>1</v>
      </c>
      <c r="C3" s="25" t="s">
        <v>2</v>
      </c>
      <c r="D3" s="27" t="s">
        <v>26</v>
      </c>
      <c r="E3" s="22" t="s">
        <v>25</v>
      </c>
    </row>
    <row r="4" spans="1:5" ht="15.75" thickBot="1">
      <c r="A4" s="16"/>
      <c r="B4" s="15"/>
      <c r="C4" s="26"/>
      <c r="D4" s="28"/>
      <c r="E4" s="22"/>
    </row>
    <row r="5" spans="1:5" ht="15" customHeight="1">
      <c r="A5" s="14" t="s">
        <v>3</v>
      </c>
      <c r="B5" s="13" t="s">
        <v>4</v>
      </c>
      <c r="C5" s="12">
        <f>C6+C8+C10+C13</f>
        <v>801700</v>
      </c>
      <c r="D5" s="12">
        <f>D6+D8+D10+D13+D15+D17</f>
        <v>327918.54999999993</v>
      </c>
      <c r="E5" s="19">
        <f>D5*100/C5</f>
        <v>40.90290008731445</v>
      </c>
    </row>
    <row r="6" spans="1:5" ht="17.25" customHeight="1">
      <c r="A6" s="9" t="s">
        <v>5</v>
      </c>
      <c r="B6" s="8" t="s">
        <v>6</v>
      </c>
      <c r="C6" s="7">
        <f>C7</f>
        <v>235000</v>
      </c>
      <c r="D6" s="7">
        <f>D7</f>
        <v>134442.66</v>
      </c>
      <c r="E6" s="19">
        <f t="shared" ref="E6:E25" si="0">D6*100/C6</f>
        <v>57.209642553191486</v>
      </c>
    </row>
    <row r="7" spans="1:5">
      <c r="A7" s="6" t="s">
        <v>7</v>
      </c>
      <c r="B7" s="5" t="s">
        <v>8</v>
      </c>
      <c r="C7" s="4">
        <v>235000</v>
      </c>
      <c r="D7" s="4">
        <v>134442.66</v>
      </c>
      <c r="E7" s="19">
        <f t="shared" si="0"/>
        <v>57.209642553191486</v>
      </c>
    </row>
    <row r="8" spans="1:5">
      <c r="A8" s="9" t="s">
        <v>9</v>
      </c>
      <c r="B8" s="8" t="s">
        <v>10</v>
      </c>
      <c r="C8" s="7">
        <f>C9</f>
        <v>24800</v>
      </c>
      <c r="D8" s="7">
        <f>D9</f>
        <v>1246</v>
      </c>
      <c r="E8" s="19">
        <f t="shared" si="0"/>
        <v>5.024193548387097</v>
      </c>
    </row>
    <row r="9" spans="1:5">
      <c r="A9" s="6" t="s">
        <v>11</v>
      </c>
      <c r="B9" s="5" t="s">
        <v>12</v>
      </c>
      <c r="C9" s="4">
        <v>24800</v>
      </c>
      <c r="D9" s="4">
        <v>1246</v>
      </c>
      <c r="E9" s="19">
        <f t="shared" si="0"/>
        <v>5.024193548387097</v>
      </c>
    </row>
    <row r="10" spans="1:5">
      <c r="A10" s="9" t="s">
        <v>13</v>
      </c>
      <c r="B10" s="8" t="s">
        <v>14</v>
      </c>
      <c r="C10" s="7">
        <f>C11+C12</f>
        <v>541700</v>
      </c>
      <c r="D10" s="7">
        <f>D11+D12</f>
        <v>192210.55</v>
      </c>
      <c r="E10" s="19">
        <f t="shared" si="0"/>
        <v>35.482841055935019</v>
      </c>
    </row>
    <row r="11" spans="1:5">
      <c r="A11" s="6" t="s">
        <v>15</v>
      </c>
      <c r="B11" s="5" t="s">
        <v>16</v>
      </c>
      <c r="C11" s="4">
        <v>139700</v>
      </c>
      <c r="D11" s="4">
        <v>17028.439999999999</v>
      </c>
      <c r="E11" s="19">
        <f t="shared" si="0"/>
        <v>12.189291338582676</v>
      </c>
    </row>
    <row r="12" spans="1:5" ht="15" customHeight="1">
      <c r="A12" s="6" t="s">
        <v>17</v>
      </c>
      <c r="B12" s="5" t="s">
        <v>18</v>
      </c>
      <c r="C12" s="4">
        <v>402000</v>
      </c>
      <c r="D12" s="4">
        <v>175182.11</v>
      </c>
      <c r="E12" s="19">
        <f t="shared" si="0"/>
        <v>43.577639303482584</v>
      </c>
    </row>
    <row r="13" spans="1:5" ht="15" customHeight="1">
      <c r="A13" s="9" t="s">
        <v>28</v>
      </c>
      <c r="B13" s="8" t="s">
        <v>29</v>
      </c>
      <c r="C13" s="7">
        <f>C14</f>
        <v>200</v>
      </c>
      <c r="D13" s="7">
        <f>D14</f>
        <v>0</v>
      </c>
      <c r="E13" s="19">
        <f t="shared" si="0"/>
        <v>0</v>
      </c>
    </row>
    <row r="14" spans="1:5" ht="24.75" customHeight="1">
      <c r="A14" s="6" t="s">
        <v>30</v>
      </c>
      <c r="B14" s="5" t="s">
        <v>31</v>
      </c>
      <c r="C14" s="4">
        <v>200</v>
      </c>
      <c r="D14" s="4">
        <v>0</v>
      </c>
      <c r="E14" s="19">
        <f t="shared" si="0"/>
        <v>0</v>
      </c>
    </row>
    <row r="15" spans="1:5" ht="28.5" customHeight="1">
      <c r="A15" s="9" t="s">
        <v>37</v>
      </c>
      <c r="B15" s="8" t="s">
        <v>39</v>
      </c>
      <c r="C15" s="7">
        <f>C16</f>
        <v>0</v>
      </c>
      <c r="D15" s="7">
        <f>D16</f>
        <v>12.22</v>
      </c>
      <c r="E15" s="19">
        <v>0</v>
      </c>
    </row>
    <row r="16" spans="1:5" ht="30.75" customHeight="1">
      <c r="A16" s="6" t="s">
        <v>38</v>
      </c>
      <c r="B16" s="5" t="s">
        <v>40</v>
      </c>
      <c r="C16" s="4">
        <v>0</v>
      </c>
      <c r="D16" s="4">
        <v>12.22</v>
      </c>
      <c r="E16" s="19">
        <v>0</v>
      </c>
    </row>
    <row r="17" spans="1:5" ht="15" customHeight="1">
      <c r="A17" s="9" t="s">
        <v>35</v>
      </c>
      <c r="B17" s="8" t="s">
        <v>33</v>
      </c>
      <c r="C17" s="7">
        <f>C18</f>
        <v>0</v>
      </c>
      <c r="D17" s="7">
        <f>D18</f>
        <v>7.12</v>
      </c>
      <c r="E17" s="19">
        <v>0</v>
      </c>
    </row>
    <row r="18" spans="1:5" ht="24.75" customHeight="1">
      <c r="A18" s="6" t="s">
        <v>36</v>
      </c>
      <c r="B18" s="5" t="s">
        <v>34</v>
      </c>
      <c r="C18" s="4">
        <v>0</v>
      </c>
      <c r="D18" s="4">
        <v>7.12</v>
      </c>
      <c r="E18" s="19">
        <v>0</v>
      </c>
    </row>
    <row r="19" spans="1:5">
      <c r="A19" s="3" t="s">
        <v>19</v>
      </c>
      <c r="B19" s="11" t="s">
        <v>20</v>
      </c>
      <c r="C19" s="10">
        <f>C20</f>
        <v>422600</v>
      </c>
      <c r="D19" s="10">
        <f>D20</f>
        <v>201247.7</v>
      </c>
      <c r="E19" s="19">
        <f t="shared" si="0"/>
        <v>47.621320397539044</v>
      </c>
    </row>
    <row r="20" spans="1:5" ht="33.75">
      <c r="A20" s="9" t="s">
        <v>21</v>
      </c>
      <c r="B20" s="8" t="s">
        <v>22</v>
      </c>
      <c r="C20" s="7">
        <f>C21+C23+C24</f>
        <v>422600</v>
      </c>
      <c r="D20" s="7">
        <f>D21+D23+D24</f>
        <v>201247.7</v>
      </c>
      <c r="E20" s="19">
        <f t="shared" si="0"/>
        <v>47.621320397539044</v>
      </c>
    </row>
    <row r="21" spans="1:5" ht="22.5">
      <c r="A21" s="6" t="s">
        <v>23</v>
      </c>
      <c r="B21" s="5" t="s">
        <v>24</v>
      </c>
      <c r="C21" s="4">
        <v>264000</v>
      </c>
      <c r="D21" s="4">
        <v>130400</v>
      </c>
      <c r="E21" s="19">
        <f>D21*100/C21</f>
        <v>49.393939393939391</v>
      </c>
    </row>
    <row r="22" spans="1:5">
      <c r="A22" s="6" t="s">
        <v>41</v>
      </c>
      <c r="B22" s="5" t="s">
        <v>42</v>
      </c>
      <c r="C22" s="4">
        <v>75700</v>
      </c>
      <c r="D22" s="4">
        <v>35599.980000000003</v>
      </c>
      <c r="E22" s="19">
        <v>5.68</v>
      </c>
    </row>
    <row r="23" spans="1:5" ht="42.75" customHeight="1">
      <c r="A23" s="6" t="s">
        <v>43</v>
      </c>
      <c r="B23" s="21" t="s">
        <v>45</v>
      </c>
      <c r="C23" s="4">
        <v>75700</v>
      </c>
      <c r="D23" s="4">
        <v>35599.980000000003</v>
      </c>
      <c r="E23" s="19">
        <v>14.17</v>
      </c>
    </row>
    <row r="24" spans="1:5" ht="42.75" customHeight="1">
      <c r="A24" s="6" t="s">
        <v>43</v>
      </c>
      <c r="B24" s="5" t="s">
        <v>44</v>
      </c>
      <c r="C24" s="4">
        <v>82900</v>
      </c>
      <c r="D24" s="4">
        <v>35247.72</v>
      </c>
      <c r="E24" s="19">
        <v>14.17</v>
      </c>
    </row>
    <row r="25" spans="1:5">
      <c r="A25" s="23" t="s">
        <v>27</v>
      </c>
      <c r="B25" s="23"/>
      <c r="C25" s="20">
        <f>C5+C19</f>
        <v>1224300</v>
      </c>
      <c r="D25" s="20">
        <f>D5+D19</f>
        <v>529166.25</v>
      </c>
      <c r="E25" s="19">
        <f t="shared" si="0"/>
        <v>43.221943151188434</v>
      </c>
    </row>
    <row r="26" spans="1:5">
      <c r="A26" s="2"/>
      <c r="B26" s="2"/>
      <c r="C26" s="2"/>
      <c r="D26" s="2"/>
    </row>
    <row r="27" spans="1:5">
      <c r="A27" s="2"/>
      <c r="B27" s="2"/>
      <c r="C27" s="2"/>
      <c r="D27" s="2"/>
    </row>
  </sheetData>
  <mergeCells count="6">
    <mergeCell ref="E3:E4"/>
    <mergeCell ref="A25:B25"/>
    <mergeCell ref="A1:D1"/>
    <mergeCell ref="A2:D2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кв.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2019-07-10T09:46:05Z</cp:lastPrinted>
  <dcterms:created xsi:type="dcterms:W3CDTF">2015-07-13T07:06:52Z</dcterms:created>
  <dcterms:modified xsi:type="dcterms:W3CDTF">2019-07-10T09:46:11Z</dcterms:modified>
</cp:coreProperties>
</file>