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 кв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4" i="1"/>
  <c r="C24"/>
  <c r="C23" s="1"/>
  <c r="E28"/>
  <c r="E26"/>
  <c r="E27"/>
  <c r="D19"/>
  <c r="D17"/>
  <c r="E9"/>
  <c r="D8"/>
  <c r="E8" s="1"/>
  <c r="C8"/>
  <c r="D12"/>
  <c r="C12"/>
  <c r="D10"/>
  <c r="C10"/>
  <c r="D6"/>
  <c r="C6"/>
  <c r="D21"/>
  <c r="E25" l="1"/>
  <c r="D23" l="1"/>
  <c r="C21"/>
  <c r="E20"/>
  <c r="E18"/>
  <c r="E11"/>
  <c r="D15"/>
  <c r="D5" s="1"/>
  <c r="C15"/>
  <c r="C19"/>
  <c r="C17"/>
  <c r="E16"/>
  <c r="E7"/>
  <c r="E13"/>
  <c r="E14"/>
  <c r="C5" l="1"/>
  <c r="D29"/>
  <c r="E17"/>
  <c r="C29"/>
  <c r="E19"/>
  <c r="E10"/>
  <c r="E15"/>
  <c r="E6"/>
  <c r="E12"/>
  <c r="E23"/>
  <c r="E24"/>
  <c r="E29" l="1"/>
  <c r="E5"/>
</calcChain>
</file>

<file path=xl/sharedStrings.xml><?xml version="1.0" encoding="utf-8"?>
<sst xmlns="http://schemas.openxmlformats.org/spreadsheetml/2006/main" count="56" uniqueCount="55">
  <si>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</si>
  <si>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</si>
  <si>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</si>
  <si>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</si>
  <si>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</si>
  <si>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</si>
  <si>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</si>
  <si>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</si>
  <si>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</si>
  <si>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</si>
  <si>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</si>
  <si>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</si>
  <si>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</si>
  <si>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</si>
  <si>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</si>
  <si>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</si>
  <si>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</si>
  <si>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</si>
  <si>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</si>
  <si>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</si>
  <si>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</si>
  <si>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</si>
  <si>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</si>
  <si>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</si>
  <si>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</si>
  <si>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</si>
  <si>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</si>
  <si>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</si>
  <si>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</si>
  <si>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</si>
  <si>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000.1.11.00.000.00.0000.000</t>
  </si>
  <si>
    <t>ДОХОДЫ ОТ ИСПОЛЬЗОВАНИЯ ИМУЩЕСТВА, НАХОДЯЩЕГОСЯ В ГОСУДАРСТВЕННОЙ И МУНИЦИПАЛЬНОЙ СОБСТВЕННОСТИ</t>
  </si>
  <si>
    <t>000.1.11.05.000.00.0000.000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</si>
  <si>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</si>
  <si>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Исполнение бюджета Верхазовского муниципального образования по доходам</t>
  </si>
  <si>
    <t>000.1.13.00.000.00.0000.000</t>
  </si>
  <si>
    <t>ДОХОДЫ ОТ ОКАЗАНИЯ ПЛАТНЫХ УСЛУГ И КОМПЕНСАЦИИ ЗАТРАТ ГОСУДАРСТВА</t>
  </si>
  <si>
    <t>000.1.13.02.000.00.0000.000</t>
  </si>
  <si>
    <t>Доходы от компенсации зартрат государства</t>
  </si>
  <si>
    <t>000.1.17.00.000.00.0000.000</t>
  </si>
  <si>
    <t>000.1.17.05.050.10.0000.180</t>
  </si>
  <si>
    <t>Прочие неналоговые доходы</t>
  </si>
  <si>
    <t>000.2.02.35.000.00.0000.000</t>
  </si>
  <si>
    <t>Субвенции бюджетам поселений на осуществление первичного воинского учета на территориях, где отсутствует военные комиссариаты</t>
  </si>
  <si>
    <t>000.1.03.00.000.00.0000.000</t>
  </si>
  <si>
    <t>НАЛОГИ НА ТОВАРЫ(РАБОТЫ, УСЛУГИ),РЕАЛИЗУЕМЫЕ НА ТЕРРИТОРИИ РОССИЙСКОЙ ФЕДЕРАЦИИ</t>
  </si>
  <si>
    <t>000.1.03.02.000.00.0000.000</t>
  </si>
  <si>
    <t>Акцизы по подакцизным товарам(продукции) , производимым на территории Российской Федерации</t>
  </si>
  <si>
    <t>000.2.02.16.000.00.0000.000</t>
  </si>
  <si>
    <t>Дотации бюджетам сельских поселений на выравнивания бюджетной обеспеченности из бюджетов муниципальных районов</t>
  </si>
  <si>
    <t>000.2.02.29.000.00.0000.000</t>
  </si>
  <si>
    <t>Субсидии бюджетам сельских поселений из местных бюджетов</t>
  </si>
  <si>
    <t xml:space="preserve"> 2023 года</t>
  </si>
  <si>
    <t>000.2.02.49.000.00.0000.000</t>
  </si>
  <si>
    <t>Прочие межбюджетные трансферты,передаваемые бюджетам сельских поселений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</si>
</sst>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4" fillId="5" borderId="2" xfId="1" applyNumberFormat="1" applyFont="1" applyFill="1" applyBorder="1" applyAlignment="1" applyProtection="1">
      <alignment horizontal="right" vertical="center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4" fillId="3" borderId="3" xfId="1" applyNumberFormat="1" applyFont="1" applyFill="1" applyBorder="1" applyAlignment="1" applyProtection="1">
      <alignment horizontal="left" vertical="center" wrapText="1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10" xfId="0" applyFont="1" applyBorder="1" applyAlignment="1">
      <alignment horizont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9" workbookViewId="0">
      <selection activeCell="D25" sqref="D25"/>
    </sheetView>
  </sheetViews>
  <sheetFormatPr defaultRowHeight="1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ht="15.75">
      <c r="A1" s="28" t="s">
        <v>34</v>
      </c>
      <c r="B1" s="28"/>
      <c r="C1" s="28"/>
      <c r="D1" s="28"/>
    </row>
    <row r="2" spans="1:5" s="1" customFormat="1" ht="16.5" thickBot="1">
      <c r="A2" s="28" t="s">
        <v>52</v>
      </c>
      <c r="B2" s="28"/>
      <c r="C2" s="28"/>
      <c r="D2" s="28"/>
    </row>
    <row r="3" spans="1:5" ht="15" customHeight="1">
      <c r="A3" s="17" t="s">
        <v>0</v>
      </c>
      <c r="B3" s="16" t="s">
        <v>1</v>
      </c>
      <c r="C3" s="32" t="s">
        <v>2</v>
      </c>
      <c r="D3" s="30" t="s">
        <v>24</v>
      </c>
      <c r="E3" s="29" t="s">
        <v>23</v>
      </c>
    </row>
    <row r="4" spans="1:5" ht="15.75" thickBot="1">
      <c r="A4" s="15"/>
      <c r="B4" s="14"/>
      <c r="C4" s="33"/>
      <c r="D4" s="31"/>
      <c r="E4" s="29"/>
    </row>
    <row r="5" spans="1:5" ht="15" customHeight="1">
      <c r="A5" s="13" t="s">
        <v>3</v>
      </c>
      <c r="B5" s="12" t="s">
        <v>4</v>
      </c>
      <c r="C5" s="11">
        <f>C6+C10+C12+C15+C17+C19+C8+C21</f>
        <v>1140752.75</v>
      </c>
      <c r="D5" s="11">
        <f>D6+D10+D12+D15+D17+D19+D8+D21</f>
        <v>1233564.6400000001</v>
      </c>
      <c r="E5" s="18">
        <f>D5*100/C5</f>
        <v>108.13602158750003</v>
      </c>
    </row>
    <row r="6" spans="1:5" ht="17.25" customHeight="1">
      <c r="A6" s="8" t="s">
        <v>5</v>
      </c>
      <c r="B6" s="7" t="s">
        <v>6</v>
      </c>
      <c r="C6" s="6">
        <f>C7</f>
        <v>85700</v>
      </c>
      <c r="D6" s="6">
        <f>D7</f>
        <v>99785.35</v>
      </c>
      <c r="E6" s="18">
        <f t="shared" ref="E6:E29" si="0">D6*100/C6</f>
        <v>116.43564760793465</v>
      </c>
    </row>
    <row r="7" spans="1:5">
      <c r="A7" s="5" t="s">
        <v>7</v>
      </c>
      <c r="B7" s="4" t="s">
        <v>8</v>
      </c>
      <c r="C7" s="3">
        <v>85700</v>
      </c>
      <c r="D7" s="3">
        <v>99785.35</v>
      </c>
      <c r="E7" s="18">
        <f t="shared" si="0"/>
        <v>116.43564760793465</v>
      </c>
    </row>
    <row r="8" spans="1:5" s="1" customFormat="1" ht="22.5">
      <c r="A8" s="8" t="s">
        <v>44</v>
      </c>
      <c r="B8" s="26" t="s">
        <v>45</v>
      </c>
      <c r="C8" s="21">
        <f>C9</f>
        <v>486100</v>
      </c>
      <c r="D8" s="21">
        <f>D9</f>
        <v>513310.7</v>
      </c>
      <c r="E8" s="18">
        <f t="shared" si="0"/>
        <v>105.5977576630323</v>
      </c>
    </row>
    <row r="9" spans="1:5" s="1" customFormat="1" ht="22.5">
      <c r="A9" s="5" t="s">
        <v>46</v>
      </c>
      <c r="B9" s="4" t="s">
        <v>47</v>
      </c>
      <c r="C9" s="3">
        <v>486100</v>
      </c>
      <c r="D9" s="3">
        <v>513310.7</v>
      </c>
      <c r="E9" s="18">
        <f t="shared" si="0"/>
        <v>105.5977576630323</v>
      </c>
    </row>
    <row r="10" spans="1:5">
      <c r="A10" s="8" t="s">
        <v>9</v>
      </c>
      <c r="B10" s="7" t="s">
        <v>10</v>
      </c>
      <c r="C10" s="6">
        <f>C11</f>
        <v>81400</v>
      </c>
      <c r="D10" s="6">
        <f>D11</f>
        <v>72500.62</v>
      </c>
      <c r="E10" s="18">
        <f t="shared" si="0"/>
        <v>89.067100737100731</v>
      </c>
    </row>
    <row r="11" spans="1:5">
      <c r="A11" s="5" t="s">
        <v>11</v>
      </c>
      <c r="B11" s="4" t="s">
        <v>12</v>
      </c>
      <c r="C11" s="3">
        <v>81400</v>
      </c>
      <c r="D11" s="3">
        <v>72500.62</v>
      </c>
      <c r="E11" s="18">
        <f t="shared" si="0"/>
        <v>89.067100737100731</v>
      </c>
    </row>
    <row r="12" spans="1:5">
      <c r="A12" s="8" t="s">
        <v>13</v>
      </c>
      <c r="B12" s="7" t="s">
        <v>14</v>
      </c>
      <c r="C12" s="6">
        <f>C13+C14</f>
        <v>442592.75</v>
      </c>
      <c r="D12" s="6">
        <f>D13+D14</f>
        <v>523357.18</v>
      </c>
      <c r="E12" s="18">
        <f t="shared" si="0"/>
        <v>118.24802371932211</v>
      </c>
    </row>
    <row r="13" spans="1:5">
      <c r="A13" s="5" t="s">
        <v>15</v>
      </c>
      <c r="B13" s="4" t="s">
        <v>16</v>
      </c>
      <c r="C13" s="3">
        <v>27000</v>
      </c>
      <c r="D13" s="3">
        <v>23725.73</v>
      </c>
      <c r="E13" s="18">
        <f t="shared" si="0"/>
        <v>87.873074074074069</v>
      </c>
    </row>
    <row r="14" spans="1:5" ht="15" customHeight="1">
      <c r="A14" s="5" t="s">
        <v>17</v>
      </c>
      <c r="B14" s="4" t="s">
        <v>18</v>
      </c>
      <c r="C14" s="3">
        <v>415592.75</v>
      </c>
      <c r="D14" s="3">
        <v>499631.45</v>
      </c>
      <c r="E14" s="18">
        <f t="shared" si="0"/>
        <v>120.22140665350875</v>
      </c>
    </row>
    <row r="15" spans="1:5" s="1" customFormat="1" ht="15" customHeight="1">
      <c r="A15" s="8" t="s">
        <v>26</v>
      </c>
      <c r="B15" s="7" t="s">
        <v>27</v>
      </c>
      <c r="C15" s="6">
        <f>C16</f>
        <v>0</v>
      </c>
      <c r="D15" s="6">
        <f>D16</f>
        <v>0</v>
      </c>
      <c r="E15" s="18" t="e">
        <f t="shared" ref="E15:E20" si="1">D15*100/C15</f>
        <v>#DIV/0!</v>
      </c>
    </row>
    <row r="16" spans="1:5" s="1" customFormat="1" ht="32.25" customHeight="1">
      <c r="A16" s="5" t="s">
        <v>28</v>
      </c>
      <c r="B16" s="4" t="s">
        <v>29</v>
      </c>
      <c r="C16" s="3">
        <v>0</v>
      </c>
      <c r="D16" s="3">
        <v>0</v>
      </c>
      <c r="E16" s="18" t="e">
        <f t="shared" si="1"/>
        <v>#DIV/0!</v>
      </c>
    </row>
    <row r="17" spans="1:5" s="1" customFormat="1" ht="29.25" customHeight="1">
      <c r="A17" s="8" t="s">
        <v>30</v>
      </c>
      <c r="B17" s="7" t="s">
        <v>31</v>
      </c>
      <c r="C17" s="20">
        <f>C18</f>
        <v>44960</v>
      </c>
      <c r="D17" s="20">
        <f>D18</f>
        <v>24610.79</v>
      </c>
      <c r="E17" s="18">
        <f t="shared" si="1"/>
        <v>54.739301601423485</v>
      </c>
    </row>
    <row r="18" spans="1:5" s="1" customFormat="1" ht="72.75" customHeight="1">
      <c r="A18" s="5" t="s">
        <v>32</v>
      </c>
      <c r="B18" s="4" t="s">
        <v>33</v>
      </c>
      <c r="C18" s="3">
        <v>44960</v>
      </c>
      <c r="D18" s="3">
        <v>24610.79</v>
      </c>
      <c r="E18" s="18">
        <f t="shared" si="1"/>
        <v>54.739301601423485</v>
      </c>
    </row>
    <row r="19" spans="1:5" s="1" customFormat="1" ht="21.75" customHeight="1">
      <c r="A19" s="22" t="s">
        <v>35</v>
      </c>
      <c r="B19" s="23" t="s">
        <v>36</v>
      </c>
      <c r="C19" s="21">
        <f>C20</f>
        <v>0</v>
      </c>
      <c r="D19" s="21">
        <f>D20</f>
        <v>0</v>
      </c>
      <c r="E19" s="18" t="e">
        <f t="shared" si="1"/>
        <v>#DIV/0!</v>
      </c>
    </row>
    <row r="20" spans="1:5" s="1" customFormat="1" ht="31.5" customHeight="1">
      <c r="A20" s="24" t="s">
        <v>37</v>
      </c>
      <c r="B20" s="25" t="s">
        <v>38</v>
      </c>
      <c r="C20" s="3">
        <v>0</v>
      </c>
      <c r="D20" s="3">
        <v>0</v>
      </c>
      <c r="E20" s="18" t="e">
        <f t="shared" si="1"/>
        <v>#DIV/0!</v>
      </c>
    </row>
    <row r="21" spans="1:5" s="1" customFormat="1" ht="21.75" customHeight="1">
      <c r="A21" s="22" t="s">
        <v>39</v>
      </c>
      <c r="B21" s="23" t="s">
        <v>41</v>
      </c>
      <c r="C21" s="21">
        <f>C22</f>
        <v>0</v>
      </c>
      <c r="D21" s="21">
        <f>D22</f>
        <v>0</v>
      </c>
      <c r="E21" s="18">
        <v>0</v>
      </c>
    </row>
    <row r="22" spans="1:5" s="1" customFormat="1" ht="31.5" customHeight="1">
      <c r="A22" s="24" t="s">
        <v>40</v>
      </c>
      <c r="B22" s="25" t="s">
        <v>41</v>
      </c>
      <c r="C22" s="3">
        <v>0</v>
      </c>
      <c r="D22" s="3">
        <v>0</v>
      </c>
      <c r="E22" s="18">
        <v>0</v>
      </c>
    </row>
    <row r="23" spans="1:5">
      <c r="A23" s="2" t="s">
        <v>19</v>
      </c>
      <c r="B23" s="10" t="s">
        <v>20</v>
      </c>
      <c r="C23" s="9">
        <f>C24</f>
        <v>4230317.8</v>
      </c>
      <c r="D23" s="9">
        <f>D24</f>
        <v>4230317.8</v>
      </c>
      <c r="E23" s="18">
        <f t="shared" si="0"/>
        <v>100</v>
      </c>
    </row>
    <row r="24" spans="1:5" ht="33.75">
      <c r="A24" s="8" t="s">
        <v>21</v>
      </c>
      <c r="B24" s="7" t="s">
        <v>22</v>
      </c>
      <c r="C24" s="6">
        <f>C25+C26+C27+C28</f>
        <v>4230317.8</v>
      </c>
      <c r="D24" s="6">
        <f>D25+D26+D27+D28</f>
        <v>4230317.8</v>
      </c>
      <c r="E24" s="18">
        <f t="shared" si="0"/>
        <v>100</v>
      </c>
    </row>
    <row r="25" spans="1:5" s="1" customFormat="1" ht="33.75">
      <c r="A25" s="5" t="s">
        <v>48</v>
      </c>
      <c r="B25" s="4" t="s">
        <v>49</v>
      </c>
      <c r="C25" s="3">
        <v>575700</v>
      </c>
      <c r="D25" s="3">
        <v>575700</v>
      </c>
      <c r="E25" s="18">
        <f t="shared" si="0"/>
        <v>100</v>
      </c>
    </row>
    <row r="26" spans="1:5" s="1" customFormat="1" ht="22.5">
      <c r="A26" s="5" t="s">
        <v>50</v>
      </c>
      <c r="B26" s="4" t="s">
        <v>51</v>
      </c>
      <c r="C26" s="3">
        <v>3425280</v>
      </c>
      <c r="D26" s="3">
        <v>3425280</v>
      </c>
      <c r="E26" s="18">
        <f t="shared" si="0"/>
        <v>100</v>
      </c>
    </row>
    <row r="27" spans="1:5" s="1" customFormat="1" ht="33.75">
      <c r="A27" s="5" t="s">
        <v>42</v>
      </c>
      <c r="B27" s="4" t="s">
        <v>43</v>
      </c>
      <c r="C27" s="3">
        <v>115200</v>
      </c>
      <c r="D27" s="3">
        <v>115200</v>
      </c>
      <c r="E27" s="18">
        <f t="shared" si="0"/>
        <v>100</v>
      </c>
    </row>
    <row r="28" spans="1:5" s="1" customFormat="1" ht="22.5">
      <c r="A28" s="5" t="s">
        <v>53</v>
      </c>
      <c r="B28" s="4" t="s">
        <v>54</v>
      </c>
      <c r="C28" s="3">
        <v>114137.8</v>
      </c>
      <c r="D28" s="3">
        <v>114137.8</v>
      </c>
      <c r="E28" s="18">
        <f t="shared" si="0"/>
        <v>100</v>
      </c>
    </row>
    <row r="29" spans="1:5" s="1" customFormat="1">
      <c r="A29" s="27" t="s">
        <v>25</v>
      </c>
      <c r="B29" s="27"/>
      <c r="C29" s="19">
        <f>C5+C23</f>
        <v>5371070.5499999998</v>
      </c>
      <c r="D29" s="19">
        <f>D5+D23</f>
        <v>5463882.4399999995</v>
      </c>
      <c r="E29" s="18">
        <f t="shared" si="0"/>
        <v>101.7279961068469</v>
      </c>
    </row>
  </sheetData>
  <mergeCells count="6">
    <mergeCell ref="A29:B29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2016-01-19T12:53:17Z</cp:lastPrinted>
  <dcterms:created xsi:type="dcterms:W3CDTF">2015-07-13T07:06:52Z</dcterms:created>
  <dcterms:modified xsi:type="dcterms:W3CDTF">2024-02-09T06:52:58Z</dcterms:modified>
</cp:coreProperties>
</file>