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6" windowWidth="15480" windowHeight="9600"/>
  </bookViews>
  <sheets>
    <sheet name="Новый_1" sheetId="2" r:id="rId1"/>
  </sheets>
  <calcPr calcId="145621"/>
</workbook>
</file>

<file path=xl/calcChain.xml><?xml version="1.0" encoding="utf-8"?>
<calcChain xmlns="http://schemas.openxmlformats.org/spreadsheetml/2006/main">
  <c r="AO6" i="2" l="1"/>
  <c r="AN6" i="2"/>
  <c r="AO21" i="2"/>
  <c r="AO20" i="2"/>
  <c r="AN21" i="2"/>
  <c r="AN20" i="2"/>
  <c r="AO17" i="2"/>
  <c r="AN17" i="2"/>
  <c r="AM23" i="2"/>
  <c r="AO10" i="2" l="1"/>
  <c r="AO7" i="2"/>
  <c r="AN7" i="2"/>
  <c r="AO15" i="2" l="1"/>
  <c r="AO14" i="2"/>
  <c r="AN15" i="2"/>
  <c r="AN14" i="2"/>
  <c r="AO5" i="2"/>
  <c r="AN5" i="2"/>
  <c r="AL23" i="2" l="1"/>
  <c r="AK23" i="2"/>
  <c r="AO8" i="2"/>
  <c r="AO9" i="2"/>
  <c r="AO11" i="2"/>
  <c r="AO13" i="2"/>
  <c r="AO16" i="2"/>
  <c r="AO18" i="2"/>
  <c r="AO19" i="2"/>
  <c r="AO4" i="2"/>
  <c r="AN8" i="2"/>
  <c r="AN9" i="2"/>
  <c r="AN10" i="2"/>
  <c r="AN11" i="2"/>
  <c r="AN12" i="2"/>
  <c r="AN13" i="2"/>
  <c r="AN16" i="2"/>
  <c r="AN18" i="2"/>
  <c r="AN19" i="2"/>
  <c r="AN22" i="2"/>
  <c r="AN4" i="2"/>
  <c r="AO23" i="2" l="1"/>
  <c r="AN23" i="2"/>
</calcChain>
</file>

<file path=xl/sharedStrings.xml><?xml version="1.0" encoding="utf-8"?>
<sst xmlns="http://schemas.openxmlformats.org/spreadsheetml/2006/main" count="62" uniqueCount="62">
  <si>
    <t>Отклон (роспись-смета)</t>
  </si>
  <si>
    <t>Сметы по ПД, субс. БУ, АУ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</si>
  <si>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</si>
  <si>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</si>
  <si>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</si>
  <si>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</si>
  <si>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</si>
  <si>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</si>
  <si>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</si>
  <si>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</si>
  <si>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</si>
  <si>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</si>
  <si>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</si>
  <si>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</si>
  <si>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</si>
  <si>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Мероприятие</t>
  </si>
  <si>
    <t>Вид деятельности</t>
  </si>
  <si>
    <t>Источник</t>
  </si>
  <si>
    <t>Код дохода</t>
  </si>
  <si>
    <t>Тип средств</t>
  </si>
  <si>
    <t>Направление</t>
  </si>
  <si>
    <t>КВР</t>
  </si>
  <si>
    <t>ФКР</t>
  </si>
  <si>
    <t>ЭКР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</si>
  <si>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</si>
  <si>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</si>
  <si>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</si>
  <si>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</si>
  <si>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</si>
  <si>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</si>
  <si>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</si>
  <si>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</si>
  <si>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</si>
  <si>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</si>
  <si>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% исполнения к годовым назначениям</t>
  </si>
  <si>
    <t>Муниципальная программа "Культура Дергачевского района"</t>
  </si>
  <si>
    <t>Наименование</t>
  </si>
  <si>
    <t>Бюджетные ассигнования на год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</si>
  <si>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</si>
  <si>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</si>
  <si>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</si>
  <si>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</si>
  <si>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</si>
  <si>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</si>
  <si>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>Муниципальная программа "Развитие  образования"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</si>
  <si>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</si>
  <si>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 xml:space="preserve"> Муниципальная программа "Капитальный ремонт, ремонт и содержание автомобильных дорог общего пользования  Дергачевского муниципального района Саратовской области"</t>
  </si>
  <si>
    <t xml:space="preserve"> Муниципальная программа "Обеспечение жилыми помещениями молодых семей на территории  Дергачевского муниципального района Саратовской области"</t>
  </si>
  <si>
    <t>Итого</t>
  </si>
  <si>
    <t>тыс.руб.</t>
  </si>
  <si>
    <t>Муниципальная программа "Повышение безопасности дорожного движения в Дергачевском муниципальном районе"</t>
  </si>
  <si>
    <t>Муниципальная программа "Организация отдыха детей в каникулярное время Дергачевского муниципального района"</t>
  </si>
  <si>
    <t>Муниципальная программа "Энергосбережение и повышение энергетической эффективности Дергачевского муниципального района"</t>
  </si>
  <si>
    <t>Исполнение  за  2024 год</t>
  </si>
  <si>
    <t>Муниципальная программа "Пожарная безопасность образовательных учреждений"</t>
  </si>
  <si>
    <t>% к исполнению  2024 года</t>
  </si>
  <si>
    <t>Исполнение  за  2025 год</t>
  </si>
  <si>
    <t>Сведения об исполнении расходов бюджета Дергачевского муниципального района по муниципальным программам за 2025 год</t>
  </si>
  <si>
    <t>Муниципальная программа "Управление муниципальным имуществом и земельными ресурсами "</t>
  </si>
  <si>
    <t>Муниципальная программа "Профилактика терроризма и экстремизма в Дергачевском муниципальном районе"</t>
  </si>
  <si>
    <t>Муниципальная программа "Развитие отдаленного малонаселенного муниципального образования -  Дергачевского муниципального района Саратовской области на 2025-2027 годы"</t>
  </si>
  <si>
    <t>Муниципальные программа "Профилактика правонарушений преступлений и проиводействия незаконному обороту наркотичесикх средств на территории Дергачевского района Саратовской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</si>
</sst>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0.0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0" fontId="1" fillId="0" borderId="6" xfId="1" applyBorder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right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3" xfId="1" applyNumberFormat="1" applyFont="1" applyFill="1" applyBorder="1" applyAlignment="1" applyProtection="1"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0" xfId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6" xfId="1" applyBorder="1" applyProtection="1">
      <protection hidden="1"/>
    </xf>
    <xf numFmtId="165" fontId="2" fillId="0" borderId="5" xfId="1" applyNumberFormat="1" applyFont="1" applyFill="1" applyBorder="1" applyAlignment="1" applyProtection="1"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0" fontId="2" fillId="0" borderId="9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0" fontId="5" fillId="0" borderId="4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4" fontId="2" fillId="0" borderId="5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0" fontId="5" fillId="0" borderId="4" xfId="1" applyNumberFormat="1" applyFont="1" applyFill="1" applyBorder="1" applyAlignment="1" applyProtection="1">
      <alignment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showGridLines="0" tabSelected="1" topLeftCell="P20" workbookViewId="0">
      <selection activeCell="AM7" sqref="AM7"/>
    </sheetView>
  </sheetViews>
  <sheetFormatPr defaultColWidth="9.109375" defaultRowHeight="13.2" x14ac:dyDescent="0.25"/>
  <cols>
    <col min="1" max="15" width="0" style="1" hidden="1" customWidth="1"/>
    <col min="16" max="16" width="33.109375" style="1" customWidth="1"/>
    <col min="17" max="36" width="0" style="1" hidden="1" customWidth="1"/>
    <col min="37" max="37" width="17.44140625" style="1" customWidth="1"/>
    <col min="38" max="38" width="14.6640625" style="1" customWidth="1"/>
    <col min="39" max="39" width="15.44140625" style="18" customWidth="1"/>
    <col min="40" max="41" width="13.33203125" style="1" customWidth="1"/>
    <col min="42" max="46" width="0" style="1" hidden="1" customWidth="1"/>
    <col min="47" max="47" width="1.6640625" style="1" customWidth="1"/>
    <col min="48" max="244" width="9.109375" style="1" customWidth="1"/>
    <col min="245" max="16384" width="9.109375" style="1"/>
  </cols>
  <sheetData>
    <row r="1" spans="1:48" ht="43.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5" t="s">
        <v>57</v>
      </c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2"/>
      <c r="AQ1" s="2"/>
      <c r="AR1" s="2"/>
      <c r="AS1" s="2"/>
      <c r="AT1" s="2"/>
      <c r="AU1" s="2"/>
    </row>
    <row r="2" spans="1:48" ht="12.75" customHeight="1" thickBot="1" x14ac:dyDescent="0.35">
      <c r="A2" s="2"/>
      <c r="B2" s="2"/>
      <c r="C2" s="2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19"/>
      <c r="AN2" s="2"/>
      <c r="AO2" s="11" t="s">
        <v>49</v>
      </c>
      <c r="AP2" s="2"/>
      <c r="AQ2" s="2"/>
      <c r="AR2" s="2"/>
      <c r="AS2" s="2"/>
      <c r="AT2" s="2"/>
      <c r="AU2" s="2"/>
    </row>
    <row r="3" spans="1:48" ht="46.8" customHeight="1" x14ac:dyDescent="0.25">
      <c r="A3" s="2"/>
      <c r="B3" s="2"/>
      <c r="C3" s="4"/>
      <c r="D3" s="10" t="s">
        <v>33</v>
      </c>
      <c r="E3" s="10" t="s">
        <v>32</v>
      </c>
      <c r="F3" s="10" t="s">
        <v>31</v>
      </c>
      <c r="G3" s="10" t="s">
        <v>30</v>
      </c>
      <c r="H3" s="10" t="s">
        <v>29</v>
      </c>
      <c r="I3" s="10" t="s">
        <v>28</v>
      </c>
      <c r="J3" s="10" t="s">
        <v>27</v>
      </c>
      <c r="K3" s="8" t="s">
        <v>26</v>
      </c>
      <c r="L3" s="9" t="s">
        <v>25</v>
      </c>
      <c r="M3" s="9" t="s">
        <v>24</v>
      </c>
      <c r="N3" s="9" t="s">
        <v>23</v>
      </c>
      <c r="O3" s="9" t="s">
        <v>22</v>
      </c>
      <c r="P3" s="8" t="s">
        <v>36</v>
      </c>
      <c r="Q3" s="9" t="s">
        <v>21</v>
      </c>
      <c r="R3" s="9" t="s">
        <v>20</v>
      </c>
      <c r="S3" s="8" t="s">
        <v>19</v>
      </c>
      <c r="T3" s="8" t="s">
        <v>18</v>
      </c>
      <c r="U3" s="8" t="s">
        <v>17</v>
      </c>
      <c r="V3" s="8" t="s">
        <v>16</v>
      </c>
      <c r="W3" s="8" t="s">
        <v>15</v>
      </c>
      <c r="X3" s="9" t="s">
        <v>14</v>
      </c>
      <c r="Y3" s="9" t="s">
        <v>13</v>
      </c>
      <c r="Z3" s="8" t="s">
        <v>12</v>
      </c>
      <c r="AA3" s="8" t="s">
        <v>11</v>
      </c>
      <c r="AB3" s="8" t="s">
        <v>10</v>
      </c>
      <c r="AC3" s="9" t="s">
        <v>9</v>
      </c>
      <c r="AD3" s="8" t="s">
        <v>8</v>
      </c>
      <c r="AE3" s="8" t="s">
        <v>7</v>
      </c>
      <c r="AF3" s="8" t="s">
        <v>6</v>
      </c>
      <c r="AG3" s="8" t="s">
        <v>5</v>
      </c>
      <c r="AH3" s="8" t="s">
        <v>4</v>
      </c>
      <c r="AI3" s="8" t="s">
        <v>3</v>
      </c>
      <c r="AJ3" s="8" t="s">
        <v>2</v>
      </c>
      <c r="AK3" s="8" t="s">
        <v>37</v>
      </c>
      <c r="AL3" s="8" t="s">
        <v>56</v>
      </c>
      <c r="AM3" s="8" t="s">
        <v>53</v>
      </c>
      <c r="AN3" s="8" t="s">
        <v>34</v>
      </c>
      <c r="AO3" s="8" t="s">
        <v>55</v>
      </c>
      <c r="AP3" s="8" t="s">
        <v>1</v>
      </c>
      <c r="AQ3" s="8" t="s">
        <v>0</v>
      </c>
      <c r="AR3" s="7"/>
      <c r="AS3" s="7"/>
      <c r="AT3" s="7"/>
      <c r="AU3" s="5"/>
    </row>
    <row r="4" spans="1:48" ht="32.25" customHeight="1" x14ac:dyDescent="0.25">
      <c r="A4" s="2"/>
      <c r="B4" s="2"/>
      <c r="C4" s="6"/>
      <c r="D4" s="47" t="s">
        <v>44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50"/>
      <c r="AK4" s="44">
        <v>138979896.46000001</v>
      </c>
      <c r="AL4" s="44">
        <v>132030405.51000001</v>
      </c>
      <c r="AM4" s="44">
        <v>122383229.52</v>
      </c>
      <c r="AN4" s="23">
        <f>AL4/AK4*100</f>
        <v>94.999643022471133</v>
      </c>
      <c r="AO4" s="23">
        <f>AL4/AM4*100</f>
        <v>107.88275977667632</v>
      </c>
      <c r="AP4" s="51"/>
      <c r="AQ4" s="52"/>
      <c r="AR4" s="52"/>
      <c r="AS4" s="52"/>
      <c r="AT4" s="53"/>
      <c r="AU4" s="5"/>
    </row>
    <row r="5" spans="1:48" s="18" customFormat="1" ht="32.25" customHeight="1" x14ac:dyDescent="0.25">
      <c r="A5" s="19"/>
      <c r="B5" s="19"/>
      <c r="C5" s="22"/>
      <c r="D5" s="25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 t="s">
        <v>51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44">
        <v>1009259.96</v>
      </c>
      <c r="AL5" s="44">
        <v>1009259.96</v>
      </c>
      <c r="AM5" s="44">
        <v>639854</v>
      </c>
      <c r="AN5" s="23">
        <f>AL5/AK5*100</f>
        <v>100</v>
      </c>
      <c r="AO5" s="23">
        <f>AL5/AM5*100</f>
        <v>157.73285155676137</v>
      </c>
      <c r="AP5" s="28"/>
      <c r="AQ5" s="29"/>
      <c r="AR5" s="29"/>
      <c r="AS5" s="29"/>
      <c r="AT5" s="30"/>
      <c r="AU5" s="20"/>
    </row>
    <row r="6" spans="1:48" s="18" customFormat="1" ht="32.25" customHeight="1" x14ac:dyDescent="0.25">
      <c r="A6" s="19"/>
      <c r="B6" s="19"/>
      <c r="C6" s="22"/>
      <c r="D6" s="38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 t="s">
        <v>58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4">
        <v>1754772.73</v>
      </c>
      <c r="AL6" s="44">
        <v>1754772.73</v>
      </c>
      <c r="AM6" s="44">
        <v>0</v>
      </c>
      <c r="AN6" s="23">
        <f>AL6/AK6*100</f>
        <v>100</v>
      </c>
      <c r="AO6" s="23" t="e">
        <f>AL6/AM6*100</f>
        <v>#DIV/0!</v>
      </c>
      <c r="AP6" s="41"/>
      <c r="AQ6" s="42"/>
      <c r="AR6" s="42"/>
      <c r="AS6" s="42"/>
      <c r="AT6" s="43"/>
      <c r="AU6" s="20"/>
    </row>
    <row r="7" spans="1:48" s="18" customFormat="1" ht="32.25" customHeight="1" x14ac:dyDescent="0.25">
      <c r="A7" s="19"/>
      <c r="B7" s="19"/>
      <c r="C7" s="22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 t="s">
        <v>54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44">
        <v>0</v>
      </c>
      <c r="AL7" s="44">
        <v>0</v>
      </c>
      <c r="AM7" s="44">
        <v>7365</v>
      </c>
      <c r="AN7" s="23" t="e">
        <f>AL7/AK7*100</f>
        <v>#DIV/0!</v>
      </c>
      <c r="AO7" s="23">
        <f>AL7/AM7*100</f>
        <v>0</v>
      </c>
      <c r="AP7" s="33"/>
      <c r="AQ7" s="34"/>
      <c r="AR7" s="34"/>
      <c r="AS7" s="34"/>
      <c r="AT7" s="35"/>
      <c r="AU7" s="20"/>
    </row>
    <row r="8" spans="1:48" ht="55.5" customHeight="1" x14ac:dyDescent="0.25">
      <c r="A8" s="2"/>
      <c r="B8" s="2"/>
      <c r="C8" s="6"/>
      <c r="D8" s="46" t="s">
        <v>38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7"/>
      <c r="AK8" s="44">
        <v>0</v>
      </c>
      <c r="AL8" s="44">
        <v>0</v>
      </c>
      <c r="AM8" s="44">
        <v>316902</v>
      </c>
      <c r="AN8" s="23" t="e">
        <f t="shared" ref="AN8:AO23" si="0">AL8/AK8*100</f>
        <v>#DIV/0!</v>
      </c>
      <c r="AO8" s="23">
        <f t="shared" ref="AO8:AO23" si="1">AL8/AM8*100</f>
        <v>0</v>
      </c>
      <c r="AP8" s="48"/>
      <c r="AQ8" s="48"/>
      <c r="AR8" s="48"/>
      <c r="AS8" s="48"/>
      <c r="AT8" s="48"/>
      <c r="AU8" s="5"/>
    </row>
    <row r="9" spans="1:48" ht="30" customHeight="1" x14ac:dyDescent="0.25">
      <c r="A9" s="2"/>
      <c r="B9" s="2"/>
      <c r="C9" s="6"/>
      <c r="D9" s="46" t="s">
        <v>35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7"/>
      <c r="AK9" s="44">
        <v>64112075.960000001</v>
      </c>
      <c r="AL9" s="44">
        <v>58546296</v>
      </c>
      <c r="AM9" s="44">
        <v>55473872.460000001</v>
      </c>
      <c r="AN9" s="23">
        <f t="shared" si="0"/>
        <v>91.318671441129851</v>
      </c>
      <c r="AO9" s="23">
        <f t="shared" si="1"/>
        <v>105.53850561309812</v>
      </c>
      <c r="AP9" s="48"/>
      <c r="AQ9" s="48"/>
      <c r="AR9" s="48"/>
      <c r="AS9" s="48"/>
      <c r="AT9" s="48"/>
      <c r="AU9" s="5"/>
    </row>
    <row r="10" spans="1:48" ht="53.25" customHeight="1" x14ac:dyDescent="0.25">
      <c r="A10" s="2"/>
      <c r="B10" s="2"/>
      <c r="C10" s="6"/>
      <c r="D10" s="46" t="s">
        <v>39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4">
        <v>0</v>
      </c>
      <c r="AL10" s="44">
        <v>0</v>
      </c>
      <c r="AM10" s="44">
        <v>30000</v>
      </c>
      <c r="AN10" s="23" t="e">
        <f t="shared" si="0"/>
        <v>#DIV/0!</v>
      </c>
      <c r="AO10" s="23">
        <f t="shared" si="1"/>
        <v>0</v>
      </c>
      <c r="AP10" s="48"/>
      <c r="AQ10" s="48"/>
      <c r="AR10" s="48"/>
      <c r="AS10" s="48"/>
      <c r="AT10" s="48"/>
      <c r="AU10" s="5"/>
    </row>
    <row r="11" spans="1:48" ht="28.5" customHeight="1" x14ac:dyDescent="0.25">
      <c r="A11" s="2"/>
      <c r="B11" s="2"/>
      <c r="C11" s="6"/>
      <c r="D11" s="46" t="s">
        <v>40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7"/>
      <c r="AK11" s="44">
        <v>511496</v>
      </c>
      <c r="AL11" s="44">
        <v>506494.03</v>
      </c>
      <c r="AM11" s="44">
        <v>424768</v>
      </c>
      <c r="AN11" s="23">
        <f t="shared" si="0"/>
        <v>99.02209010432145</v>
      </c>
      <c r="AO11" s="23">
        <f t="shared" si="1"/>
        <v>119.24015697981017</v>
      </c>
      <c r="AP11" s="48"/>
      <c r="AQ11" s="48"/>
      <c r="AR11" s="48"/>
      <c r="AS11" s="48"/>
      <c r="AT11" s="48"/>
      <c r="AU11" s="5"/>
    </row>
    <row r="12" spans="1:48" ht="39.75" customHeight="1" x14ac:dyDescent="0.25">
      <c r="A12" s="2"/>
      <c r="B12" s="2"/>
      <c r="C12" s="6"/>
      <c r="D12" s="46" t="s">
        <v>41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7"/>
      <c r="AK12" s="44">
        <v>15849239.039999999</v>
      </c>
      <c r="AL12" s="44">
        <v>15789459.039999999</v>
      </c>
      <c r="AM12" s="44">
        <v>1643027.5</v>
      </c>
      <c r="AN12" s="23">
        <f t="shared" si="0"/>
        <v>99.622821008320159</v>
      </c>
      <c r="AO12" s="23">
        <v>0</v>
      </c>
      <c r="AP12" s="48"/>
      <c r="AQ12" s="48"/>
      <c r="AR12" s="48"/>
      <c r="AS12" s="48"/>
      <c r="AT12" s="48"/>
      <c r="AU12" s="5"/>
    </row>
    <row r="13" spans="1:48" ht="32.25" customHeight="1" x14ac:dyDescent="0.25">
      <c r="A13" s="2"/>
      <c r="B13" s="2"/>
      <c r="C13" s="6"/>
      <c r="D13" s="46" t="s">
        <v>42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7"/>
      <c r="AK13" s="44">
        <v>547116</v>
      </c>
      <c r="AL13" s="44">
        <v>547116</v>
      </c>
      <c r="AM13" s="44">
        <v>397051</v>
      </c>
      <c r="AN13" s="23">
        <f t="shared" si="0"/>
        <v>100</v>
      </c>
      <c r="AO13" s="23">
        <f t="shared" si="1"/>
        <v>137.79489284751833</v>
      </c>
      <c r="AP13" s="48"/>
      <c r="AQ13" s="48"/>
      <c r="AR13" s="48"/>
      <c r="AS13" s="48"/>
      <c r="AT13" s="48"/>
      <c r="AU13" s="5"/>
    </row>
    <row r="14" spans="1:48" s="18" customFormat="1" ht="32.25" customHeight="1" x14ac:dyDescent="0.25">
      <c r="A14" s="19"/>
      <c r="B14" s="19"/>
      <c r="C14" s="2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 t="s">
        <v>50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  <c r="AK14" s="44">
        <v>1620000</v>
      </c>
      <c r="AL14" s="44">
        <v>1172743.02</v>
      </c>
      <c r="AM14" s="44">
        <v>2492050</v>
      </c>
      <c r="AN14" s="23">
        <f t="shared" si="0"/>
        <v>72.391544444444449</v>
      </c>
      <c r="AO14" s="23">
        <f t="shared" si="1"/>
        <v>47.059369595313093</v>
      </c>
      <c r="AP14" s="26"/>
      <c r="AQ14" s="26"/>
      <c r="AR14" s="26"/>
      <c r="AS14" s="26"/>
      <c r="AT14" s="26"/>
      <c r="AU14" s="20"/>
    </row>
    <row r="15" spans="1:48" s="18" customFormat="1" ht="50.4" customHeight="1" x14ac:dyDescent="0.25">
      <c r="A15" s="19"/>
      <c r="B15" s="19"/>
      <c r="C15" s="22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 t="s">
        <v>52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5"/>
      <c r="AK15" s="44">
        <v>4700000</v>
      </c>
      <c r="AL15" s="44">
        <v>4700000</v>
      </c>
      <c r="AM15" s="44">
        <v>9956000</v>
      </c>
      <c r="AN15" s="23">
        <f t="shared" si="0"/>
        <v>100</v>
      </c>
      <c r="AO15" s="23">
        <f t="shared" si="1"/>
        <v>47.207713941341908</v>
      </c>
      <c r="AP15" s="26"/>
      <c r="AQ15" s="26"/>
      <c r="AR15" s="26"/>
      <c r="AS15" s="26"/>
      <c r="AT15" s="26"/>
      <c r="AU15" s="20"/>
    </row>
    <row r="16" spans="1:48" ht="63" customHeight="1" x14ac:dyDescent="0.25">
      <c r="A16" s="2"/>
      <c r="B16" s="2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21" t="s">
        <v>45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44">
        <v>1153633</v>
      </c>
      <c r="AL16" s="44">
        <v>1153633</v>
      </c>
      <c r="AM16" s="44">
        <v>2701766.32</v>
      </c>
      <c r="AN16" s="23">
        <f t="shared" si="0"/>
        <v>100</v>
      </c>
      <c r="AO16" s="23">
        <f t="shared" si="1"/>
        <v>42.699214638222301</v>
      </c>
      <c r="AP16" s="15"/>
      <c r="AQ16" s="15"/>
      <c r="AR16" s="15"/>
      <c r="AS16" s="15"/>
      <c r="AT16" s="15"/>
      <c r="AU16" s="14"/>
      <c r="AV16" s="13"/>
    </row>
    <row r="17" spans="1:47" s="18" customFormat="1" ht="63" customHeight="1" x14ac:dyDescent="0.25">
      <c r="A17" s="19"/>
      <c r="B17" s="19"/>
      <c r="C17" s="22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 t="s">
        <v>59</v>
      </c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8"/>
      <c r="AK17" s="44">
        <v>21000</v>
      </c>
      <c r="AL17" s="44">
        <v>21000</v>
      </c>
      <c r="AM17" s="44">
        <v>0</v>
      </c>
      <c r="AN17" s="23">
        <f t="shared" si="0"/>
        <v>100</v>
      </c>
      <c r="AO17" s="23">
        <f t="shared" si="0"/>
        <v>0</v>
      </c>
      <c r="AP17" s="39"/>
      <c r="AQ17" s="39"/>
      <c r="AR17" s="39"/>
      <c r="AS17" s="39"/>
      <c r="AT17" s="39"/>
      <c r="AU17" s="20"/>
    </row>
    <row r="18" spans="1:47" ht="59.25" customHeight="1" x14ac:dyDescent="0.25">
      <c r="A18" s="2"/>
      <c r="B18" s="2"/>
      <c r="C18" s="6"/>
      <c r="D18" s="46" t="s">
        <v>43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7"/>
      <c r="AK18" s="44">
        <v>9986625.3399999999</v>
      </c>
      <c r="AL18" s="44">
        <v>9986586.7599999998</v>
      </c>
      <c r="AM18" s="44">
        <v>10504712.58</v>
      </c>
      <c r="AN18" s="23">
        <f t="shared" si="0"/>
        <v>99.999613683314564</v>
      </c>
      <c r="AO18" s="23">
        <f t="shared" si="1"/>
        <v>95.067682089784498</v>
      </c>
      <c r="AP18" s="48"/>
      <c r="AQ18" s="48"/>
      <c r="AR18" s="48"/>
      <c r="AS18" s="48"/>
      <c r="AT18" s="48"/>
      <c r="AU18" s="5"/>
    </row>
    <row r="19" spans="1:47" s="18" customFormat="1" ht="69" customHeight="1" x14ac:dyDescent="0.25">
      <c r="A19" s="19"/>
      <c r="B19" s="19"/>
      <c r="C19" s="22"/>
      <c r="D19" s="54" t="s">
        <v>46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7"/>
      <c r="AK19" s="44">
        <v>31661100</v>
      </c>
      <c r="AL19" s="44">
        <v>11017970.4</v>
      </c>
      <c r="AM19" s="44">
        <v>21195383.620000001</v>
      </c>
      <c r="AN19" s="23">
        <f t="shared" si="0"/>
        <v>34.799708159223783</v>
      </c>
      <c r="AO19" s="23">
        <f t="shared" si="1"/>
        <v>51.982877958403286</v>
      </c>
      <c r="AP19" s="48"/>
      <c r="AQ19" s="48"/>
      <c r="AR19" s="48"/>
      <c r="AS19" s="48"/>
      <c r="AT19" s="48"/>
      <c r="AU19" s="20"/>
    </row>
    <row r="20" spans="1:47" s="18" customFormat="1" ht="69" customHeight="1" x14ac:dyDescent="0.25">
      <c r="A20" s="19"/>
      <c r="B20" s="19"/>
      <c r="C20" s="22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 t="s">
        <v>60</v>
      </c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8"/>
      <c r="AK20" s="44">
        <v>23627720</v>
      </c>
      <c r="AL20" s="44">
        <v>23427720</v>
      </c>
      <c r="AM20" s="44">
        <v>0</v>
      </c>
      <c r="AN20" s="23">
        <f t="shared" si="0"/>
        <v>99.153536608695219</v>
      </c>
      <c r="AO20" s="23" t="e">
        <f t="shared" si="1"/>
        <v>#DIV/0!</v>
      </c>
      <c r="AP20" s="39"/>
      <c r="AQ20" s="39"/>
      <c r="AR20" s="39"/>
      <c r="AS20" s="39"/>
      <c r="AT20" s="39"/>
      <c r="AU20" s="20"/>
    </row>
    <row r="21" spans="1:47" s="18" customFormat="1" ht="69" customHeight="1" x14ac:dyDescent="0.25">
      <c r="A21" s="19"/>
      <c r="B21" s="19"/>
      <c r="C21" s="22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 t="s">
        <v>61</v>
      </c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8"/>
      <c r="AK21" s="44">
        <v>9896</v>
      </c>
      <c r="AL21" s="44">
        <v>9896</v>
      </c>
      <c r="AM21" s="44">
        <v>0</v>
      </c>
      <c r="AN21" s="23">
        <f t="shared" si="0"/>
        <v>100</v>
      </c>
      <c r="AO21" s="23" t="e">
        <f t="shared" si="1"/>
        <v>#DIV/0!</v>
      </c>
      <c r="AP21" s="39"/>
      <c r="AQ21" s="39"/>
      <c r="AR21" s="39"/>
      <c r="AS21" s="39"/>
      <c r="AT21" s="39"/>
      <c r="AU21" s="20"/>
    </row>
    <row r="22" spans="1:47" s="18" customFormat="1" ht="69" customHeight="1" x14ac:dyDescent="0.25">
      <c r="A22" s="19"/>
      <c r="B22" s="19"/>
      <c r="C22" s="22"/>
      <c r="D22" s="54" t="s">
        <v>47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7"/>
      <c r="AK22" s="44">
        <v>581395.5</v>
      </c>
      <c r="AL22" s="44">
        <v>465116.4</v>
      </c>
      <c r="AM22" s="44">
        <v>479253.6</v>
      </c>
      <c r="AN22" s="23">
        <f t="shared" si="0"/>
        <v>80</v>
      </c>
      <c r="AO22" s="23">
        <v>0</v>
      </c>
      <c r="AP22" s="48"/>
      <c r="AQ22" s="48"/>
      <c r="AR22" s="48"/>
      <c r="AS22" s="48"/>
      <c r="AT22" s="48"/>
      <c r="AU22" s="20"/>
    </row>
    <row r="23" spans="1:47" s="18" customFormat="1" ht="24" customHeight="1" x14ac:dyDescent="0.25">
      <c r="A23" s="19"/>
      <c r="B23" s="19"/>
      <c r="C23" s="22"/>
      <c r="D23" s="54" t="s">
        <v>48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7"/>
      <c r="AK23" s="44">
        <f>SUM(AK4:AK22)</f>
        <v>296125225.99000001</v>
      </c>
      <c r="AL23" s="44">
        <f>SUM(AL4:AL22)</f>
        <v>262138468.84999999</v>
      </c>
      <c r="AM23" s="44">
        <f>SUM(AM4:AM22)</f>
        <v>228645235.59999999</v>
      </c>
      <c r="AN23" s="23">
        <f t="shared" si="0"/>
        <v>88.522842987666394</v>
      </c>
      <c r="AO23" s="23">
        <f t="shared" si="1"/>
        <v>114.6485594428017</v>
      </c>
      <c r="AP23" s="48"/>
      <c r="AQ23" s="48"/>
      <c r="AR23" s="48"/>
      <c r="AS23" s="48"/>
      <c r="AT23" s="48"/>
      <c r="AU23" s="20"/>
    </row>
  </sheetData>
  <mergeCells count="23">
    <mergeCell ref="D18:AJ18"/>
    <mergeCell ref="AP18:AT18"/>
    <mergeCell ref="D23:AJ23"/>
    <mergeCell ref="AP23:AT23"/>
    <mergeCell ref="D19:AJ19"/>
    <mergeCell ref="AP19:AT19"/>
    <mergeCell ref="D22:AJ22"/>
    <mergeCell ref="AP22:AT22"/>
    <mergeCell ref="D13:AJ13"/>
    <mergeCell ref="AP13:AT13"/>
    <mergeCell ref="D10:AJ10"/>
    <mergeCell ref="AP10:AT10"/>
    <mergeCell ref="D11:AJ11"/>
    <mergeCell ref="AP11:AT11"/>
    <mergeCell ref="D12:AJ12"/>
    <mergeCell ref="AP12:AT12"/>
    <mergeCell ref="P1:AO1"/>
    <mergeCell ref="D8:AJ8"/>
    <mergeCell ref="AP8:AT8"/>
    <mergeCell ref="D9:AJ9"/>
    <mergeCell ref="AP9:AT9"/>
    <mergeCell ref="D4:AJ4"/>
    <mergeCell ref="AP4:AT4"/>
  </mergeCells>
  <pageMargins left="0.35433070866141736" right="0" top="0.39370078740157483" bottom="0" header="0.51181102362204722" footer="0.51181102362204722"/>
  <pageSetup paperSize="9" scale="95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Работа</cp:lastModifiedBy>
  <cp:lastPrinted>2021-06-02T06:39:22Z</cp:lastPrinted>
  <dcterms:created xsi:type="dcterms:W3CDTF">2016-09-21T13:33:46Z</dcterms:created>
  <dcterms:modified xsi:type="dcterms:W3CDTF">2026-03-13T11:50:31Z</dcterms:modified>
</cp:coreProperties>
</file>