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Исполнение 2025\Восточное МО\"/>
    </mc:Choice>
  </mc:AlternateContent>
  <bookViews>
    <workbookView xWindow="120" yWindow="60" windowWidth="15180" windowHeight="10620"/>
  </bookViews>
  <sheets>
    <sheet name="Новый" sheetId="2" r:id="rId1"/>
  </sheets>
  <definedNames>
    <definedName name="_xlnm.Print_Titles" localSheetId="0">Новый!$11:$11</definedName>
    <definedName name="_xlnm.Print_Area" localSheetId="0">Новый!$A$1:$AF$46</definedName>
  </definedNames>
  <calcPr calcId="162913"/>
</workbook>
</file>

<file path=xl/calcChain.xml><?xml version="1.0" encoding="utf-8"?>
<calcChain xmlns="http://schemas.openxmlformats.org/spreadsheetml/2006/main">
  <c r="N39" i="2" l="1"/>
  <c r="M39" i="2"/>
  <c r="L39" i="2"/>
  <c r="K39" i="2"/>
  <c r="AE38" i="2"/>
  <c r="AE37" i="2"/>
  <c r="AE36" i="2"/>
  <c r="AE35" i="2"/>
  <c r="AE34" i="2"/>
  <c r="AE33" i="2"/>
  <c r="AE32" i="2"/>
  <c r="AE31" i="2"/>
  <c r="O30" i="2"/>
  <c r="O39" i="2" s="1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39" i="2" l="1"/>
  <c r="AE30" i="2"/>
</calcChain>
</file>

<file path=xl/sharedStrings.xml><?xml version="1.0" encoding="utf-8"?>
<sst xmlns="http://schemas.openxmlformats.org/spreadsheetml/2006/main" count="102" uniqueCount="53">
  <si>
    <t xml:space="preserve"> </t>
  </si>
  <si>
    <t>244</t>
  </si>
  <si>
    <t>121</t>
  </si>
  <si>
    <t>Итого по 016</t>
  </si>
  <si>
    <t>Роспись на первый год</t>
  </si>
  <si>
    <t>Код целевых средств</t>
  </si>
  <si>
    <t>Код субсидии</t>
  </si>
  <si>
    <t>Примечание</t>
  </si>
  <si>
    <t>Организация получатель</t>
  </si>
  <si>
    <t>Счет получателя</t>
  </si>
  <si>
    <t>Фин-ние</t>
  </si>
  <si>
    <t>Остаток фин-ния</t>
  </si>
  <si>
    <t>Остаток росписи</t>
  </si>
  <si>
    <t>Возврат за счет фин-ния</t>
  </si>
  <si>
    <t>Возврат расхода</t>
  </si>
  <si>
    <t>Расход</t>
  </si>
  <si>
    <t>Роспись по текущий квартал</t>
  </si>
  <si>
    <t>Роспись на год</t>
  </si>
  <si>
    <t>Тип средств</t>
  </si>
  <si>
    <t>Направление</t>
  </si>
  <si>
    <t>КЭСР</t>
  </si>
  <si>
    <t>КВР</t>
  </si>
  <si>
    <t>КЦСР</t>
  </si>
  <si>
    <t>КФСР</t>
  </si>
  <si>
    <t>КВСР</t>
  </si>
  <si>
    <t>870</t>
  </si>
  <si>
    <t>0102</t>
  </si>
  <si>
    <t>0104</t>
  </si>
  <si>
    <t>Средства резервного фонда местных администраций;6150023200</t>
  </si>
  <si>
    <t>Субвенции на осуществление первичного воинского учета на территориях, где отсутствуют военные комиссариаты;5030051180</t>
  </si>
  <si>
    <t>Итого</t>
  </si>
  <si>
    <t>Иные межбюджетные трансферты на осуществление полномочий по формированию, исполнения бюджета поселений; 5040010101</t>
  </si>
  <si>
    <t>Иные межбюджетные трансферты на осуществление полномочий по обеспечению деятельности контрольно- счетного органа; 5040010102</t>
  </si>
  <si>
    <t>42001В6100</t>
  </si>
  <si>
    <t>Расходы на обеспечение деятельности главы муниципального образования; 42001В6100</t>
  </si>
  <si>
    <t>Расходы на обеспечение функций центрального аппарата;42001В6100</t>
  </si>
  <si>
    <t>Уплата земельного налога, налога на имущество и транспортного налога органами исполнительной власти;42001В6100</t>
  </si>
  <si>
    <t>Уплата прочих налогов,сборов и иных платежей органов исполнительной власти;42001В6100</t>
  </si>
  <si>
    <t>Иные межбюджетные трансферты на осуществление полномочий по организации ритуальных услуг; 5040010103</t>
  </si>
  <si>
    <t>Администрация Восточного  муниципального образования</t>
  </si>
  <si>
    <t>Уплата прочих налогов, сборов;42001В6100</t>
  </si>
  <si>
    <t xml:space="preserve">Приложение № 6 к Приказу о порядке составления, утверждения и внесения изменений в сводную бюджетную роспись бюджета муниципального района, бюджетные росписи главных распорядителей средств  бюджета муниципального района, лимиты бюджетных обязательств и кассовый план </t>
  </si>
  <si>
    <t>Утверждаю</t>
  </si>
  <si>
    <t>(подпись, Ф.И.О. и должность руководителя главного распорядителя бюджетных средств )</t>
  </si>
  <si>
    <t xml:space="preserve">Руководитель МК ЦБ ОМСУ </t>
  </si>
  <si>
    <t>Ковалева Н.А.</t>
  </si>
  <si>
    <t>% исполнения</t>
  </si>
  <si>
    <t>"31" Декабря  2025 года</t>
  </si>
  <si>
    <t>Бюджетная роспись по расходам бюджета Восточного муниципального образования                                        на 31.12.25 года</t>
  </si>
  <si>
    <t>3Б0029Д017</t>
  </si>
  <si>
    <t>Капитальный ремонт, ремонт и содержание автомобильных дорог общего пользования населенных пунктов; 3Б0029Д017</t>
  </si>
  <si>
    <t>Капитальный ремонт, ремонт и содержание автомобильных дорог общего пользования населенных пунктов; 3Б0029Д021</t>
  </si>
  <si>
    <t>3Б0029Д021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</si>
</sst>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;[Red]\-#,##0.00;0.00"/>
    <numFmt numFmtId="165" formatCode="000\.00\.000\.0"/>
    <numFmt numFmtId="166" formatCode="0\.00\.000\.000"/>
    <numFmt numFmtId="167" formatCode="000\.00\.0000"/>
    <numFmt numFmtId="168" formatCode="00\.00\.00"/>
    <numFmt numFmtId="169" formatCode="000"/>
    <numFmt numFmtId="170" formatCode="0000000"/>
    <numFmt numFmtId="171" formatCode="0000"/>
  </numFmts>
  <fonts count="16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22"/>
      <name val="Arial Cyr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6"/>
      <name val="Arial Cyr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2" fillId="0" borderId="2" xfId="1" applyFont="1" applyBorder="1" applyProtection="1">
      <protection hidden="1"/>
    </xf>
    <xf numFmtId="165" fontId="4" fillId="0" borderId="3" xfId="1" applyNumberFormat="1" applyFont="1" applyFill="1" applyBorder="1" applyAlignment="1" applyProtection="1">
      <alignment wrapText="1"/>
      <protection hidden="1"/>
    </xf>
    <xf numFmtId="165" fontId="3" fillId="0" borderId="11" xfId="1" applyNumberFormat="1" applyFont="1" applyFill="1" applyBorder="1" applyAlignment="1" applyProtection="1">
      <alignment wrapText="1"/>
      <protection hidden="1"/>
    </xf>
    <xf numFmtId="165" fontId="3" fillId="0" borderId="6" xfId="1" applyNumberFormat="1" applyFont="1" applyFill="1" applyBorder="1" applyAlignment="1" applyProtection="1">
      <alignment wrapText="1"/>
      <protection hidden="1"/>
    </xf>
    <xf numFmtId="0" fontId="3" fillId="0" borderId="1" xfId="1" applyNumberFormat="1" applyFont="1" applyFill="1" applyBorder="1" applyAlignment="1" applyProtection="1">
      <alignment horizontal="centerContinuous" vertical="center" wrapText="1"/>
      <protection hidden="1"/>
    </xf>
    <xf numFmtId="0" fontId="5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5" xfId="1" applyNumberFormat="1" applyFont="1" applyFill="1" applyBorder="1" applyAlignment="1" applyProtection="1">
      <alignment horizontal="centerContinuous" vertical="center" wrapText="1"/>
      <protection hidden="1"/>
    </xf>
    <xf numFmtId="0" fontId="5" fillId="0" borderId="17" xfId="1" applyNumberFormat="1" applyFont="1" applyFill="1" applyBorder="1" applyAlignment="1" applyProtection="1">
      <alignment horizontal="centerContinuous" vertical="center" wrapText="1"/>
      <protection hidden="1"/>
    </xf>
    <xf numFmtId="0" fontId="5" fillId="0" borderId="20" xfId="1" applyNumberFormat="1" applyFont="1" applyFill="1" applyBorder="1" applyAlignment="1" applyProtection="1">
      <alignment horizontal="centerContinuous" vertical="center" wrapText="1"/>
      <protection hidden="1"/>
    </xf>
    <xf numFmtId="0" fontId="5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3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6" xfId="1" applyNumberFormat="1" applyFont="1" applyFill="1" applyBorder="1" applyAlignment="1" applyProtection="1">
      <alignment horizontal="centerContinuous" vertical="center" wrapText="1"/>
      <protection hidden="1"/>
    </xf>
    <xf numFmtId="166" fontId="5" fillId="0" borderId="15" xfId="1" applyNumberFormat="1" applyFont="1" applyFill="1" applyBorder="1" applyAlignment="1" applyProtection="1">
      <alignment horizontal="centerContinuous" vertical="center" wrapText="1"/>
      <protection hidden="1"/>
    </xf>
    <xf numFmtId="0" fontId="5" fillId="0" borderId="14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Protection="1">
      <protection hidden="1"/>
    </xf>
    <xf numFmtId="165" fontId="5" fillId="0" borderId="6" xfId="1" applyNumberFormat="1" applyFont="1" applyFill="1" applyBorder="1" applyAlignment="1" applyProtection="1">
      <alignment wrapText="1"/>
      <protection hidden="1"/>
    </xf>
    <xf numFmtId="171" fontId="7" fillId="0" borderId="5" xfId="1" applyNumberFormat="1" applyFont="1" applyFill="1" applyBorder="1" applyAlignment="1" applyProtection="1">
      <alignment wrapText="1"/>
      <protection hidden="1"/>
    </xf>
    <xf numFmtId="171" fontId="7" fillId="0" borderId="9" xfId="1" applyNumberFormat="1" applyFont="1" applyFill="1" applyBorder="1" applyAlignment="1" applyProtection="1">
      <alignment wrapText="1"/>
      <protection hidden="1"/>
    </xf>
    <xf numFmtId="165" fontId="5" fillId="0" borderId="11" xfId="1" applyNumberFormat="1" applyFont="1" applyFill="1" applyBorder="1" applyAlignment="1" applyProtection="1">
      <alignment wrapText="1"/>
      <protection hidden="1"/>
    </xf>
    <xf numFmtId="164" fontId="5" fillId="0" borderId="5" xfId="1" applyNumberFormat="1" applyFont="1" applyFill="1" applyBorder="1" applyAlignment="1" applyProtection="1">
      <alignment wrapText="1"/>
      <protection hidden="1"/>
    </xf>
    <xf numFmtId="164" fontId="7" fillId="0" borderId="10" xfId="1" applyNumberFormat="1" applyFont="1" applyFill="1" applyBorder="1" applyAlignment="1" applyProtection="1">
      <protection hidden="1"/>
    </xf>
    <xf numFmtId="164" fontId="5" fillId="0" borderId="8" xfId="1" applyNumberFormat="1" applyFont="1" applyFill="1" applyBorder="1" applyAlignment="1" applyProtection="1">
      <protection hidden="1"/>
    </xf>
    <xf numFmtId="164" fontId="5" fillId="0" borderId="5" xfId="1" applyNumberFormat="1" applyFont="1" applyFill="1" applyBorder="1" applyAlignment="1" applyProtection="1">
      <protection hidden="1"/>
    </xf>
    <xf numFmtId="164" fontId="7" fillId="0" borderId="10" xfId="1" applyNumberFormat="1" applyFont="1" applyFill="1" applyBorder="1" applyAlignment="1" applyProtection="1">
      <alignment wrapText="1"/>
      <protection hidden="1"/>
    </xf>
    <xf numFmtId="164" fontId="7" fillId="0" borderId="9" xfId="1" applyNumberFormat="1" applyFont="1" applyFill="1" applyBorder="1" applyAlignment="1" applyProtection="1">
      <protection hidden="1"/>
    </xf>
    <xf numFmtId="164" fontId="7" fillId="0" borderId="8" xfId="1" applyNumberFormat="1" applyFont="1" applyFill="1" applyBorder="1" applyAlignment="1" applyProtection="1">
      <alignment wrapText="1"/>
      <protection hidden="1"/>
    </xf>
    <xf numFmtId="164" fontId="5" fillId="0" borderId="10" xfId="1" applyNumberFormat="1" applyFont="1" applyFill="1" applyBorder="1" applyAlignment="1" applyProtection="1">
      <protection hidden="1"/>
    </xf>
    <xf numFmtId="164" fontId="5" fillId="0" borderId="9" xfId="1" applyNumberFormat="1" applyFont="1" applyFill="1" applyBorder="1" applyAlignment="1" applyProtection="1">
      <protection hidden="1"/>
    </xf>
    <xf numFmtId="164" fontId="5" fillId="0" borderId="8" xfId="1" applyNumberFormat="1" applyFont="1" applyFill="1" applyBorder="1" applyAlignment="1" applyProtection="1">
      <alignment wrapText="1"/>
      <protection hidden="1"/>
    </xf>
    <xf numFmtId="164" fontId="5" fillId="0" borderId="4" xfId="1" applyNumberFormat="1" applyFont="1" applyFill="1" applyBorder="1" applyAlignment="1" applyProtection="1">
      <alignment wrapText="1"/>
      <protection hidden="1"/>
    </xf>
    <xf numFmtId="164" fontId="7" fillId="0" borderId="7" xfId="1" applyNumberFormat="1" applyFont="1" applyFill="1" applyBorder="1" applyAlignment="1" applyProtection="1">
      <alignment wrapText="1"/>
      <protection hidden="1"/>
    </xf>
    <xf numFmtId="0" fontId="7" fillId="0" borderId="1" xfId="1" applyFont="1" applyBorder="1" applyProtection="1">
      <protection hidden="1"/>
    </xf>
    <xf numFmtId="170" fontId="7" fillId="0" borderId="5" xfId="1" applyNumberFormat="1" applyFont="1" applyFill="1" applyBorder="1" applyAlignment="1" applyProtection="1">
      <alignment wrapText="1"/>
      <protection hidden="1"/>
    </xf>
    <xf numFmtId="169" fontId="7" fillId="0" borderId="6" xfId="1" applyNumberFormat="1" applyFont="1" applyFill="1" applyBorder="1" applyAlignment="1" applyProtection="1">
      <alignment wrapText="1"/>
      <protection hidden="1"/>
    </xf>
    <xf numFmtId="169" fontId="7" fillId="0" borderId="5" xfId="1" applyNumberFormat="1" applyFont="1" applyFill="1" applyBorder="1" applyAlignment="1" applyProtection="1">
      <alignment wrapText="1"/>
      <protection hidden="1"/>
    </xf>
    <xf numFmtId="168" fontId="7" fillId="0" borderId="5" xfId="1" applyNumberFormat="1" applyFont="1" applyFill="1" applyBorder="1" applyAlignment="1" applyProtection="1">
      <alignment wrapText="1"/>
      <protection hidden="1"/>
    </xf>
    <xf numFmtId="164" fontId="7" fillId="0" borderId="5" xfId="1" applyNumberFormat="1" applyFont="1" applyFill="1" applyBorder="1" applyAlignment="1" applyProtection="1">
      <alignment wrapText="1"/>
      <protection hidden="1"/>
    </xf>
    <xf numFmtId="164" fontId="7" fillId="0" borderId="5" xfId="1" applyNumberFormat="1" applyFont="1" applyFill="1" applyBorder="1" applyAlignment="1" applyProtection="1">
      <protection hidden="1"/>
    </xf>
    <xf numFmtId="167" fontId="7" fillId="0" borderId="5" xfId="1" applyNumberFormat="1" applyFont="1" applyFill="1" applyBorder="1" applyAlignment="1" applyProtection="1">
      <alignment wrapText="1"/>
      <protection hidden="1"/>
    </xf>
    <xf numFmtId="166" fontId="7" fillId="0" borderId="5" xfId="1" applyNumberFormat="1" applyFont="1" applyFill="1" applyBorder="1" applyAlignment="1" applyProtection="1">
      <alignment wrapText="1"/>
      <protection hidden="1"/>
    </xf>
    <xf numFmtId="164" fontId="7" fillId="0" borderId="4" xfId="1" applyNumberFormat="1" applyFont="1" applyFill="1" applyBorder="1" applyAlignment="1" applyProtection="1">
      <alignment wrapText="1"/>
      <protection hidden="1"/>
    </xf>
    <xf numFmtId="164" fontId="7" fillId="0" borderId="3" xfId="1" applyNumberFormat="1" applyFont="1" applyFill="1" applyBorder="1" applyAlignment="1" applyProtection="1">
      <alignment wrapText="1"/>
      <protection hidden="1"/>
    </xf>
    <xf numFmtId="0" fontId="1" fillId="0" borderId="5" xfId="1" applyBorder="1"/>
    <xf numFmtId="164" fontId="9" fillId="0" borderId="5" xfId="1" applyNumberFormat="1" applyFont="1" applyBorder="1"/>
    <xf numFmtId="0" fontId="10" fillId="0" borderId="5" xfId="1" applyFont="1" applyBorder="1" applyAlignment="1">
      <alignment horizontal="right"/>
    </xf>
    <xf numFmtId="169" fontId="7" fillId="0" borderId="5" xfId="1" applyNumberFormat="1" applyFont="1" applyFill="1" applyBorder="1" applyAlignment="1" applyProtection="1">
      <alignment horizontal="right" wrapText="1"/>
      <protection hidden="1"/>
    </xf>
    <xf numFmtId="0" fontId="1" fillId="0" borderId="5" xfId="1" applyBorder="1" applyAlignment="1">
      <alignment horizontal="right"/>
    </xf>
    <xf numFmtId="0" fontId="1" fillId="0" borderId="0" xfId="1" applyAlignment="1">
      <alignment horizontal="right"/>
    </xf>
    <xf numFmtId="49" fontId="8" fillId="0" borderId="5" xfId="1" applyNumberFormat="1" applyFont="1" applyBorder="1" applyAlignment="1">
      <alignment horizontal="right"/>
    </xf>
    <xf numFmtId="0" fontId="2" fillId="0" borderId="0" xfId="1" applyNumberFormat="1" applyFont="1" applyFill="1" applyBorder="1" applyAlignment="1" applyProtection="1">
      <protection hidden="1"/>
    </xf>
    <xf numFmtId="169" fontId="7" fillId="0" borderId="9" xfId="1" applyNumberFormat="1" applyFont="1" applyFill="1" applyBorder="1" applyAlignment="1" applyProtection="1">
      <alignment wrapText="1"/>
      <protection hidden="1"/>
    </xf>
    <xf numFmtId="171" fontId="7" fillId="0" borderId="21" xfId="1" applyNumberFormat="1" applyFont="1" applyFill="1" applyBorder="1" applyAlignment="1" applyProtection="1">
      <alignment wrapText="1"/>
      <protection hidden="1"/>
    </xf>
    <xf numFmtId="0" fontId="7" fillId="0" borderId="0" xfId="1" applyFont="1" applyBorder="1" applyProtection="1">
      <protection hidden="1"/>
    </xf>
    <xf numFmtId="170" fontId="7" fillId="0" borderId="22" xfId="1" applyNumberFormat="1" applyFont="1" applyFill="1" applyBorder="1" applyAlignment="1" applyProtection="1">
      <alignment wrapText="1"/>
      <protection hidden="1"/>
    </xf>
    <xf numFmtId="169" fontId="7" fillId="0" borderId="23" xfId="1" applyNumberFormat="1" applyFont="1" applyFill="1" applyBorder="1" applyAlignment="1" applyProtection="1">
      <alignment wrapText="1"/>
      <protection hidden="1"/>
    </xf>
    <xf numFmtId="171" fontId="7" fillId="0" borderId="22" xfId="1" applyNumberFormat="1" applyFont="1" applyFill="1" applyBorder="1" applyAlignment="1" applyProtection="1">
      <alignment wrapText="1"/>
      <protection hidden="1"/>
    </xf>
    <xf numFmtId="169" fontId="7" fillId="0" borderId="22" xfId="1" applyNumberFormat="1" applyFont="1" applyFill="1" applyBorder="1" applyAlignment="1" applyProtection="1">
      <alignment horizontal="right" wrapText="1"/>
      <protection hidden="1"/>
    </xf>
    <xf numFmtId="169" fontId="7" fillId="0" borderId="22" xfId="1" applyNumberFormat="1" applyFont="1" applyFill="1" applyBorder="1" applyAlignment="1" applyProtection="1">
      <alignment wrapText="1"/>
      <protection hidden="1"/>
    </xf>
    <xf numFmtId="168" fontId="7" fillId="0" borderId="22" xfId="1" applyNumberFormat="1" applyFont="1" applyFill="1" applyBorder="1" applyAlignment="1" applyProtection="1">
      <alignment wrapText="1"/>
      <protection hidden="1"/>
    </xf>
    <xf numFmtId="164" fontId="7" fillId="0" borderId="22" xfId="1" applyNumberFormat="1" applyFont="1" applyFill="1" applyBorder="1" applyAlignment="1" applyProtection="1">
      <alignment wrapText="1"/>
      <protection hidden="1"/>
    </xf>
    <xf numFmtId="164" fontId="7" fillId="0" borderId="22" xfId="1" applyNumberFormat="1" applyFont="1" applyFill="1" applyBorder="1" applyAlignment="1" applyProtection="1">
      <protection hidden="1"/>
    </xf>
    <xf numFmtId="167" fontId="7" fillId="0" borderId="22" xfId="1" applyNumberFormat="1" applyFont="1" applyFill="1" applyBorder="1" applyAlignment="1" applyProtection="1">
      <alignment wrapText="1"/>
      <protection hidden="1"/>
    </xf>
    <xf numFmtId="166" fontId="7" fillId="0" borderId="22" xfId="1" applyNumberFormat="1" applyFont="1" applyFill="1" applyBorder="1" applyAlignment="1" applyProtection="1">
      <alignment wrapText="1"/>
      <protection hidden="1"/>
    </xf>
    <xf numFmtId="164" fontId="7" fillId="0" borderId="24" xfId="1" applyNumberFormat="1" applyFont="1" applyFill="1" applyBorder="1" applyAlignment="1" applyProtection="1">
      <alignment wrapText="1"/>
      <protection hidden="1"/>
    </xf>
    <xf numFmtId="164" fontId="7" fillId="0" borderId="25" xfId="1" applyNumberFormat="1" applyFont="1" applyFill="1" applyBorder="1" applyAlignment="1" applyProtection="1">
      <alignment wrapText="1"/>
      <protection hidden="1"/>
    </xf>
    <xf numFmtId="49" fontId="7" fillId="0" borderId="5" xfId="1" applyNumberFormat="1" applyFont="1" applyFill="1" applyBorder="1" applyAlignment="1" applyProtection="1">
      <alignment horizontal="right" wrapText="1"/>
      <protection hidden="1"/>
    </xf>
    <xf numFmtId="0" fontId="8" fillId="0" borderId="0" xfId="1" applyFont="1"/>
    <xf numFmtId="0" fontId="11" fillId="0" borderId="0" xfId="0" applyFont="1"/>
    <xf numFmtId="0" fontId="8" fillId="0" borderId="0" xfId="1" applyFont="1" applyBorder="1"/>
    <xf numFmtId="0" fontId="11" fillId="0" borderId="0" xfId="0" applyFont="1" applyBorder="1"/>
    <xf numFmtId="0" fontId="14" fillId="0" borderId="0" xfId="0" applyFont="1" applyAlignment="1"/>
    <xf numFmtId="0" fontId="15" fillId="0" borderId="0" xfId="1" applyFont="1"/>
    <xf numFmtId="171" fontId="5" fillId="0" borderId="0" xfId="1" applyNumberFormat="1" applyFont="1" applyFill="1" applyBorder="1" applyAlignment="1" applyProtection="1">
      <alignment horizontal="left" wrapText="1"/>
      <protection hidden="1"/>
    </xf>
    <xf numFmtId="0" fontId="8" fillId="0" borderId="5" xfId="1" applyFont="1" applyBorder="1"/>
    <xf numFmtId="171" fontId="5" fillId="0" borderId="28" xfId="1" applyNumberFormat="1" applyFont="1" applyFill="1" applyBorder="1" applyAlignment="1" applyProtection="1">
      <alignment horizontal="left" wrapText="1"/>
      <protection hidden="1"/>
    </xf>
    <xf numFmtId="2" fontId="8" fillId="0" borderId="22" xfId="1" applyNumberFormat="1" applyFont="1" applyBorder="1"/>
    <xf numFmtId="2" fontId="8" fillId="0" borderId="5" xfId="1" applyNumberFormat="1" applyFont="1" applyBorder="1"/>
    <xf numFmtId="2" fontId="9" fillId="0" borderId="5" xfId="1" applyNumberFormat="1" applyFont="1" applyBorder="1"/>
    <xf numFmtId="0" fontId="15" fillId="0" borderId="0" xfId="1" applyFont="1" applyAlignment="1">
      <alignment wrapText="1"/>
    </xf>
    <xf numFmtId="0" fontId="0" fillId="0" borderId="0" xfId="0" applyAlignment="1">
      <alignment wrapText="1"/>
    </xf>
    <xf numFmtId="0" fontId="6" fillId="0" borderId="0" xfId="1" applyFont="1" applyAlignment="1" applyProtection="1">
      <alignment horizontal="center" wrapText="1"/>
      <protection hidden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26" xfId="0" applyFont="1" applyBorder="1" applyAlignment="1">
      <alignment horizontal="right"/>
    </xf>
    <xf numFmtId="0" fontId="12" fillId="0" borderId="26" xfId="0" applyFont="1" applyBorder="1" applyAlignment="1">
      <alignment horizontal="right"/>
    </xf>
    <xf numFmtId="0" fontId="14" fillId="0" borderId="27" xfId="0" applyFont="1" applyBorder="1" applyAlignment="1">
      <alignment horizontal="center" vertical="top" wrapText="1"/>
    </xf>
    <xf numFmtId="0" fontId="12" fillId="0" borderId="27" xfId="0" applyFont="1" applyBorder="1" applyAlignment="1">
      <alignment wrapText="1"/>
    </xf>
    <xf numFmtId="0" fontId="8" fillId="0" borderId="0" xfId="1" applyFont="1" applyAlignment="1">
      <alignment horizontal="right"/>
    </xf>
    <xf numFmtId="171" fontId="5" fillId="0" borderId="0" xfId="1" applyNumberFormat="1" applyFont="1" applyFill="1" applyBorder="1" applyAlignment="1" applyProtection="1">
      <alignment horizontal="left" wrapText="1"/>
      <protection hidden="1"/>
    </xf>
    <xf numFmtId="171" fontId="5" fillId="0" borderId="28" xfId="1" applyNumberFormat="1" applyFont="1" applyFill="1" applyBorder="1" applyAlignment="1" applyProtection="1">
      <alignment horizontal="left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4"/>
  <sheetViews>
    <sheetView showGridLines="0" showZeros="0" tabSelected="1" view="pageBreakPreview" topLeftCell="A31" zoomScale="60" zoomScaleNormal="100" workbookViewId="0">
      <selection activeCell="AK39" sqref="AK39"/>
    </sheetView>
  </sheetViews>
  <sheetFormatPr defaultColWidth="7.88671875" defaultRowHeight="10.199999999999999" x14ac:dyDescent="0.2"/>
  <cols>
    <col min="1" max="1" width="0.88671875" style="1" customWidth="1"/>
    <col min="2" max="2" width="0" style="1" hidden="1" customWidth="1"/>
    <col min="3" max="3" width="42.44140625" style="1" customWidth="1"/>
    <col min="4" max="4" width="8.44140625" style="1" customWidth="1"/>
    <col min="5" max="5" width="9" style="1" customWidth="1"/>
    <col min="6" max="6" width="16.5546875" style="1" customWidth="1"/>
    <col min="7" max="7" width="8" style="1" customWidth="1"/>
    <col min="8" max="8" width="10.88671875" style="1" customWidth="1"/>
    <col min="9" max="10" width="0" style="1" hidden="1" customWidth="1"/>
    <col min="11" max="11" width="17.44140625" style="1" customWidth="1"/>
    <col min="12" max="12" width="0" style="1" hidden="1" customWidth="1"/>
    <col min="13" max="13" width="9.109375" style="1" hidden="1" customWidth="1"/>
    <col min="14" max="14" width="13.33203125" style="1" hidden="1" customWidth="1"/>
    <col min="15" max="15" width="17" style="1" customWidth="1"/>
    <col min="16" max="16" width="0" style="1" hidden="1" customWidth="1"/>
    <col min="17" max="18" width="12" style="1" hidden="1" customWidth="1"/>
    <col min="19" max="19" width="11.109375" style="1" hidden="1" customWidth="1"/>
    <col min="20" max="26" width="0" style="1" hidden="1" customWidth="1"/>
    <col min="27" max="28" width="11.109375" style="1" hidden="1" customWidth="1"/>
    <col min="29" max="29" width="0" style="1" hidden="1" customWidth="1"/>
    <col min="30" max="30" width="0.6640625" style="1" hidden="1" customWidth="1"/>
    <col min="31" max="31" width="19" style="1" customWidth="1"/>
    <col min="32" max="256" width="7.88671875" style="1" customWidth="1"/>
    <col min="257" max="16384" width="7.88671875" style="1"/>
  </cols>
  <sheetData>
    <row r="1" spans="1:31" ht="15.6" x14ac:dyDescent="0.3">
      <c r="C1" s="74"/>
      <c r="D1" s="74"/>
      <c r="E1" s="74"/>
      <c r="F1" s="89" t="s">
        <v>41</v>
      </c>
      <c r="G1" s="89"/>
      <c r="H1" s="89"/>
      <c r="I1" s="89"/>
      <c r="J1" s="89"/>
      <c r="K1" s="90"/>
      <c r="L1" s="90"/>
      <c r="M1" s="90"/>
      <c r="N1" s="90"/>
      <c r="O1" s="90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</row>
    <row r="2" spans="1:31" ht="15.6" x14ac:dyDescent="0.3">
      <c r="C2" s="74"/>
      <c r="D2" s="74"/>
      <c r="E2" s="74"/>
      <c r="F2" s="75"/>
      <c r="G2" s="91" t="s">
        <v>42</v>
      </c>
      <c r="H2" s="91"/>
      <c r="I2" s="91"/>
      <c r="J2" s="91"/>
      <c r="K2" s="92"/>
      <c r="L2" s="92"/>
      <c r="M2" s="92"/>
      <c r="N2" s="92"/>
      <c r="O2" s="92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1:31" ht="15.6" x14ac:dyDescent="0.3">
      <c r="C3" s="76"/>
      <c r="D3" s="76"/>
      <c r="E3" s="76"/>
      <c r="F3" s="77"/>
      <c r="G3" s="77"/>
      <c r="H3" s="77"/>
      <c r="I3" s="77"/>
      <c r="J3" s="77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</row>
    <row r="4" spans="1:31" ht="15.6" x14ac:dyDescent="0.3">
      <c r="C4" s="76"/>
      <c r="D4" s="76"/>
      <c r="E4" s="76"/>
      <c r="F4" s="77"/>
      <c r="G4" s="93"/>
      <c r="H4" s="94"/>
      <c r="I4" s="94"/>
      <c r="J4" s="94"/>
      <c r="K4" s="94"/>
      <c r="L4" s="94"/>
      <c r="M4" s="94"/>
      <c r="N4" s="94"/>
      <c r="O4" s="94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1:31" ht="15.6" x14ac:dyDescent="0.3">
      <c r="C5" s="76"/>
      <c r="D5" s="76"/>
      <c r="E5" s="76"/>
      <c r="F5" s="77"/>
      <c r="G5" s="95" t="s">
        <v>43</v>
      </c>
      <c r="H5" s="95"/>
      <c r="I5" s="95"/>
      <c r="J5" s="95"/>
      <c r="K5" s="96"/>
      <c r="L5" s="96"/>
      <c r="M5" s="96"/>
      <c r="N5" s="96"/>
      <c r="O5" s="9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1:31" ht="15.6" x14ac:dyDescent="0.3">
      <c r="C6" s="76"/>
      <c r="D6" s="76"/>
      <c r="E6" s="76"/>
      <c r="F6" s="77"/>
      <c r="G6" s="77"/>
      <c r="H6" s="77"/>
      <c r="I6" s="77"/>
      <c r="J6" s="77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1:31" ht="15.6" x14ac:dyDescent="0.3">
      <c r="C7" s="76"/>
      <c r="D7" s="76"/>
      <c r="E7" s="76"/>
      <c r="F7" s="77"/>
      <c r="G7" s="77"/>
      <c r="H7" s="77"/>
      <c r="I7" s="77"/>
      <c r="J7" s="77"/>
      <c r="K7" s="78" t="s">
        <v>47</v>
      </c>
      <c r="L7" s="78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1:31" ht="15" x14ac:dyDescent="0.25"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</row>
    <row r="9" spans="1:31" ht="31.5" customHeight="1" x14ac:dyDescent="0.3">
      <c r="A9" s="3"/>
      <c r="B9" s="3"/>
      <c r="C9" s="88" t="s">
        <v>48</v>
      </c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</row>
    <row r="10" spans="1:31" ht="12.75" customHeight="1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2"/>
      <c r="AA10" s="2"/>
      <c r="AB10" s="2"/>
      <c r="AC10" s="2"/>
      <c r="AD10" s="2"/>
    </row>
    <row r="11" spans="1:31" ht="34.5" customHeight="1" thickBot="1" x14ac:dyDescent="0.3">
      <c r="A11" s="4"/>
      <c r="B11" s="8"/>
      <c r="C11" s="9" t="s">
        <v>22</v>
      </c>
      <c r="D11" s="10" t="s">
        <v>24</v>
      </c>
      <c r="E11" s="10" t="s">
        <v>23</v>
      </c>
      <c r="F11" s="9" t="s">
        <v>22</v>
      </c>
      <c r="G11" s="10" t="s">
        <v>21</v>
      </c>
      <c r="H11" s="10" t="s">
        <v>20</v>
      </c>
      <c r="I11" s="11" t="s">
        <v>19</v>
      </c>
      <c r="J11" s="12" t="s">
        <v>18</v>
      </c>
      <c r="K11" s="13" t="s">
        <v>17</v>
      </c>
      <c r="L11" s="14" t="s">
        <v>16</v>
      </c>
      <c r="M11" s="9" t="s">
        <v>10</v>
      </c>
      <c r="N11" s="13" t="s">
        <v>15</v>
      </c>
      <c r="O11" s="9" t="s">
        <v>15</v>
      </c>
      <c r="P11" s="15" t="s">
        <v>10</v>
      </c>
      <c r="Q11" s="13" t="s">
        <v>14</v>
      </c>
      <c r="R11" s="16" t="s">
        <v>13</v>
      </c>
      <c r="S11" s="16" t="s">
        <v>12</v>
      </c>
      <c r="T11" s="15" t="s">
        <v>11</v>
      </c>
      <c r="U11" s="15" t="s">
        <v>10</v>
      </c>
      <c r="V11" s="17" t="s">
        <v>9</v>
      </c>
      <c r="W11" s="14" t="s">
        <v>8</v>
      </c>
      <c r="X11" s="18" t="s">
        <v>7</v>
      </c>
      <c r="Y11" s="11" t="s">
        <v>6</v>
      </c>
      <c r="Z11" s="11" t="s">
        <v>5</v>
      </c>
      <c r="AA11" s="19" t="s">
        <v>4</v>
      </c>
      <c r="AB11" s="20" t="s">
        <v>4</v>
      </c>
      <c r="AC11" s="21" t="s">
        <v>4</v>
      </c>
      <c r="AD11" s="22"/>
      <c r="AE11" s="81" t="s">
        <v>46</v>
      </c>
    </row>
    <row r="12" spans="1:31" ht="12.75" customHeight="1" x14ac:dyDescent="0.3">
      <c r="A12" s="4"/>
      <c r="B12" s="7"/>
      <c r="C12" s="23"/>
      <c r="D12" s="23"/>
      <c r="E12" s="24"/>
      <c r="F12" s="25"/>
      <c r="G12" s="23"/>
      <c r="H12" s="23"/>
      <c r="I12" s="23"/>
      <c r="J12" s="26"/>
      <c r="K12" s="27"/>
      <c r="L12" s="28"/>
      <c r="M12" s="29"/>
      <c r="N12" s="29"/>
      <c r="O12" s="30"/>
      <c r="P12" s="31"/>
      <c r="Q12" s="29"/>
      <c r="R12" s="29"/>
      <c r="S12" s="30"/>
      <c r="T12" s="32"/>
      <c r="U12" s="33"/>
      <c r="V12" s="29"/>
      <c r="W12" s="34"/>
      <c r="X12" s="34"/>
      <c r="Y12" s="34"/>
      <c r="Z12" s="35"/>
      <c r="AA12" s="36"/>
      <c r="AB12" s="37"/>
      <c r="AC12" s="38">
        <v>0</v>
      </c>
      <c r="AD12" s="39" t="s">
        <v>0</v>
      </c>
      <c r="AE12" s="81"/>
    </row>
    <row r="13" spans="1:31" ht="12.75" customHeight="1" x14ac:dyDescent="0.25">
      <c r="A13" s="4"/>
      <c r="B13" s="7" t="s">
        <v>3</v>
      </c>
      <c r="C13" s="98" t="s">
        <v>39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9"/>
    </row>
    <row r="14" spans="1:31" ht="12.75" customHeight="1" x14ac:dyDescent="0.25">
      <c r="A14" s="4"/>
      <c r="B14" s="6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9"/>
    </row>
    <row r="15" spans="1:31" ht="12.75" customHeight="1" x14ac:dyDescent="0.3">
      <c r="A15" s="4"/>
      <c r="B15" s="6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2"/>
    </row>
    <row r="16" spans="1:31" ht="45.75" customHeight="1" x14ac:dyDescent="0.25">
      <c r="A16" s="4"/>
      <c r="B16" s="6"/>
      <c r="C16" s="61" t="s">
        <v>34</v>
      </c>
      <c r="D16" s="62">
        <v>62</v>
      </c>
      <c r="E16" s="63">
        <v>102</v>
      </c>
      <c r="F16" s="63" t="s">
        <v>33</v>
      </c>
      <c r="G16" s="64" t="s">
        <v>2</v>
      </c>
      <c r="H16" s="65">
        <v>211</v>
      </c>
      <c r="I16" s="65"/>
      <c r="J16" s="66"/>
      <c r="K16" s="67">
        <v>546295.68000000005</v>
      </c>
      <c r="L16" s="68">
        <v>158557.38</v>
      </c>
      <c r="M16" s="68">
        <v>0</v>
      </c>
      <c r="N16" s="68">
        <v>165297.18</v>
      </c>
      <c r="O16" s="68">
        <v>546295.68000000005</v>
      </c>
      <c r="P16" s="67">
        <v>0</v>
      </c>
      <c r="Q16" s="68">
        <v>6739.8</v>
      </c>
      <c r="R16" s="68">
        <v>0</v>
      </c>
      <c r="S16" s="68">
        <v>0</v>
      </c>
      <c r="T16" s="68">
        <v>0</v>
      </c>
      <c r="U16" s="67">
        <v>0</v>
      </c>
      <c r="V16" s="68"/>
      <c r="W16" s="67"/>
      <c r="X16" s="67"/>
      <c r="Y16" s="69"/>
      <c r="Z16" s="70"/>
      <c r="AA16" s="67">
        <v>158557.38</v>
      </c>
      <c r="AB16" s="71">
        <v>0</v>
      </c>
      <c r="AC16" s="72">
        <v>158557.38</v>
      </c>
      <c r="AD16" s="39" t="s">
        <v>0</v>
      </c>
      <c r="AE16" s="83">
        <f t="shared" ref="AE16:AE38" si="0">O16*100/K16</f>
        <v>100</v>
      </c>
    </row>
    <row r="17" spans="1:31" ht="51" customHeight="1" x14ac:dyDescent="0.25">
      <c r="A17" s="4"/>
      <c r="B17" s="5"/>
      <c r="C17" s="40" t="s">
        <v>34</v>
      </c>
      <c r="D17" s="41">
        <v>62</v>
      </c>
      <c r="E17" s="56" t="s">
        <v>26</v>
      </c>
      <c r="F17" s="24" t="s">
        <v>33</v>
      </c>
      <c r="G17" s="53">
        <v>129</v>
      </c>
      <c r="H17" s="42">
        <v>213</v>
      </c>
      <c r="I17" s="42"/>
      <c r="J17" s="43"/>
      <c r="K17" s="44">
        <v>182510.1</v>
      </c>
      <c r="L17" s="45">
        <v>50371.59</v>
      </c>
      <c r="M17" s="45">
        <v>0</v>
      </c>
      <c r="N17" s="45">
        <v>50371.59</v>
      </c>
      <c r="O17" s="45">
        <v>182510.1</v>
      </c>
      <c r="P17" s="44">
        <v>0</v>
      </c>
      <c r="Q17" s="45">
        <v>0</v>
      </c>
      <c r="R17" s="45">
        <v>0</v>
      </c>
      <c r="S17" s="45">
        <v>0</v>
      </c>
      <c r="T17" s="45">
        <v>0</v>
      </c>
      <c r="U17" s="44">
        <v>0</v>
      </c>
      <c r="V17" s="45"/>
      <c r="W17" s="44"/>
      <c r="X17" s="44"/>
      <c r="Y17" s="46"/>
      <c r="Z17" s="47"/>
      <c r="AA17" s="44">
        <v>50371.59</v>
      </c>
      <c r="AB17" s="48">
        <v>0</v>
      </c>
      <c r="AC17" s="49">
        <v>50371.59</v>
      </c>
      <c r="AD17" s="39" t="s">
        <v>0</v>
      </c>
      <c r="AE17" s="84">
        <f t="shared" si="0"/>
        <v>100</v>
      </c>
    </row>
    <row r="18" spans="1:31" ht="51" customHeight="1" x14ac:dyDescent="0.25">
      <c r="A18" s="4"/>
      <c r="B18" s="5"/>
      <c r="C18" s="40" t="s">
        <v>35</v>
      </c>
      <c r="D18" s="41">
        <v>62</v>
      </c>
      <c r="E18" s="24">
        <v>104</v>
      </c>
      <c r="F18" s="24" t="s">
        <v>33</v>
      </c>
      <c r="G18" s="53">
        <v>121</v>
      </c>
      <c r="H18" s="53">
        <v>211</v>
      </c>
      <c r="I18" s="42"/>
      <c r="J18" s="43"/>
      <c r="K18" s="44">
        <v>730371.87</v>
      </c>
      <c r="L18" s="45">
        <v>30047.54</v>
      </c>
      <c r="M18" s="45">
        <v>0</v>
      </c>
      <c r="N18" s="45">
        <v>19995.61</v>
      </c>
      <c r="O18" s="45">
        <v>730371.87</v>
      </c>
      <c r="P18" s="44">
        <v>0</v>
      </c>
      <c r="Q18" s="45">
        <v>0</v>
      </c>
      <c r="R18" s="45">
        <v>0</v>
      </c>
      <c r="S18" s="45">
        <v>10051.93</v>
      </c>
      <c r="T18" s="45">
        <v>0</v>
      </c>
      <c r="U18" s="44">
        <v>0</v>
      </c>
      <c r="V18" s="45"/>
      <c r="W18" s="44"/>
      <c r="X18" s="44"/>
      <c r="Y18" s="46"/>
      <c r="Z18" s="47"/>
      <c r="AA18" s="44">
        <v>30047.54</v>
      </c>
      <c r="AB18" s="48">
        <v>0</v>
      </c>
      <c r="AC18" s="49">
        <v>30047.54</v>
      </c>
      <c r="AD18" s="39" t="s">
        <v>0</v>
      </c>
      <c r="AE18" s="84">
        <f t="shared" si="0"/>
        <v>100</v>
      </c>
    </row>
    <row r="19" spans="1:31" ht="78.75" customHeight="1" x14ac:dyDescent="0.25">
      <c r="A19" s="4"/>
      <c r="B19" s="5"/>
      <c r="C19" s="40" t="s">
        <v>35</v>
      </c>
      <c r="D19" s="41">
        <v>62</v>
      </c>
      <c r="E19" s="24">
        <v>104</v>
      </c>
      <c r="F19" s="24" t="s">
        <v>33</v>
      </c>
      <c r="G19" s="53">
        <v>129</v>
      </c>
      <c r="H19" s="53">
        <v>213</v>
      </c>
      <c r="I19" s="42"/>
      <c r="J19" s="43"/>
      <c r="K19" s="44">
        <v>218553</v>
      </c>
      <c r="L19" s="45">
        <v>30047.54</v>
      </c>
      <c r="M19" s="45">
        <v>0</v>
      </c>
      <c r="N19" s="45">
        <v>19995.61</v>
      </c>
      <c r="O19" s="45">
        <v>202107.31</v>
      </c>
      <c r="P19" s="44">
        <v>0</v>
      </c>
      <c r="Q19" s="45">
        <v>0</v>
      </c>
      <c r="R19" s="45">
        <v>0</v>
      </c>
      <c r="S19" s="45">
        <v>10051.93</v>
      </c>
      <c r="T19" s="45">
        <v>0</v>
      </c>
      <c r="U19" s="44">
        <v>0</v>
      </c>
      <c r="V19" s="45"/>
      <c r="W19" s="44"/>
      <c r="X19" s="44"/>
      <c r="Y19" s="46"/>
      <c r="Z19" s="47"/>
      <c r="AA19" s="44">
        <v>30047.54</v>
      </c>
      <c r="AB19" s="48">
        <v>0</v>
      </c>
      <c r="AC19" s="49">
        <v>30047.54</v>
      </c>
      <c r="AD19" s="39" t="s">
        <v>0</v>
      </c>
      <c r="AE19" s="84">
        <f t="shared" si="0"/>
        <v>92.475193660119061</v>
      </c>
    </row>
    <row r="20" spans="1:31" ht="58.5" customHeight="1" x14ac:dyDescent="0.25">
      <c r="A20" s="4"/>
      <c r="B20" s="5"/>
      <c r="C20" s="40" t="s">
        <v>35</v>
      </c>
      <c r="D20" s="41">
        <v>62</v>
      </c>
      <c r="E20" s="24">
        <v>104</v>
      </c>
      <c r="F20" s="24" t="s">
        <v>33</v>
      </c>
      <c r="G20" s="53">
        <v>244</v>
      </c>
      <c r="H20" s="53">
        <v>221</v>
      </c>
      <c r="I20" s="42"/>
      <c r="J20" s="43"/>
      <c r="K20" s="44">
        <v>29469.75</v>
      </c>
      <c r="L20" s="45">
        <v>10468.83</v>
      </c>
      <c r="M20" s="45">
        <v>0</v>
      </c>
      <c r="N20" s="45">
        <v>10468.83</v>
      </c>
      <c r="O20" s="45">
        <v>29469.13</v>
      </c>
      <c r="P20" s="44">
        <v>0</v>
      </c>
      <c r="Q20" s="45">
        <v>0</v>
      </c>
      <c r="R20" s="45">
        <v>0</v>
      </c>
      <c r="S20" s="45">
        <v>0</v>
      </c>
      <c r="T20" s="45">
        <v>0</v>
      </c>
      <c r="U20" s="44">
        <v>0</v>
      </c>
      <c r="V20" s="45"/>
      <c r="W20" s="44"/>
      <c r="X20" s="44"/>
      <c r="Y20" s="46"/>
      <c r="Z20" s="47"/>
      <c r="AA20" s="44">
        <v>10468.83</v>
      </c>
      <c r="AB20" s="48">
        <v>0</v>
      </c>
      <c r="AC20" s="49">
        <v>10468.83</v>
      </c>
      <c r="AD20" s="39" t="s">
        <v>0</v>
      </c>
      <c r="AE20" s="84">
        <f t="shared" si="0"/>
        <v>99.997896147744726</v>
      </c>
    </row>
    <row r="21" spans="1:31" ht="58.5" customHeight="1" x14ac:dyDescent="0.25">
      <c r="A21" s="4"/>
      <c r="B21" s="5"/>
      <c r="C21" s="40" t="s">
        <v>35</v>
      </c>
      <c r="D21" s="41">
        <v>62</v>
      </c>
      <c r="E21" s="24">
        <v>104</v>
      </c>
      <c r="F21" s="24" t="s">
        <v>33</v>
      </c>
      <c r="G21" s="53">
        <v>247</v>
      </c>
      <c r="H21" s="53">
        <v>223</v>
      </c>
      <c r="I21" s="42"/>
      <c r="J21" s="43"/>
      <c r="K21" s="44">
        <v>10409.61</v>
      </c>
      <c r="L21" s="45">
        <v>7186.66</v>
      </c>
      <c r="M21" s="45">
        <v>0</v>
      </c>
      <c r="N21" s="45">
        <v>7186.66</v>
      </c>
      <c r="O21" s="45">
        <v>9634.69</v>
      </c>
      <c r="P21" s="44">
        <v>0</v>
      </c>
      <c r="Q21" s="45">
        <v>0</v>
      </c>
      <c r="R21" s="45">
        <v>0</v>
      </c>
      <c r="S21" s="45">
        <v>0</v>
      </c>
      <c r="T21" s="45">
        <v>0</v>
      </c>
      <c r="U21" s="44">
        <v>0</v>
      </c>
      <c r="V21" s="45"/>
      <c r="W21" s="44"/>
      <c r="X21" s="44"/>
      <c r="Y21" s="46"/>
      <c r="Z21" s="47"/>
      <c r="AA21" s="44">
        <v>7186.66</v>
      </c>
      <c r="AB21" s="48">
        <v>0</v>
      </c>
      <c r="AC21" s="49">
        <v>7186.66</v>
      </c>
      <c r="AD21" s="39" t="s">
        <v>0</v>
      </c>
      <c r="AE21" s="84">
        <f t="shared" si="0"/>
        <v>92.555724950310335</v>
      </c>
    </row>
    <row r="22" spans="1:31" ht="42" customHeight="1" x14ac:dyDescent="0.25">
      <c r="A22" s="4"/>
      <c r="B22" s="5"/>
      <c r="C22" s="40" t="s">
        <v>35</v>
      </c>
      <c r="D22" s="41">
        <v>62</v>
      </c>
      <c r="E22" s="24">
        <v>104</v>
      </c>
      <c r="F22" s="24" t="s">
        <v>33</v>
      </c>
      <c r="G22" s="53" t="s">
        <v>1</v>
      </c>
      <c r="H22" s="53">
        <v>227</v>
      </c>
      <c r="I22" s="42"/>
      <c r="J22" s="43"/>
      <c r="K22" s="44">
        <v>5534.21</v>
      </c>
      <c r="L22" s="45">
        <v>4632.82</v>
      </c>
      <c r="M22" s="45">
        <v>0</v>
      </c>
      <c r="N22" s="45">
        <v>4632.82</v>
      </c>
      <c r="O22" s="45">
        <v>5534.21</v>
      </c>
      <c r="P22" s="44">
        <v>0</v>
      </c>
      <c r="Q22" s="45">
        <v>0</v>
      </c>
      <c r="R22" s="45">
        <v>0</v>
      </c>
      <c r="S22" s="45">
        <v>0</v>
      </c>
      <c r="T22" s="45">
        <v>0</v>
      </c>
      <c r="U22" s="44">
        <v>0</v>
      </c>
      <c r="V22" s="45"/>
      <c r="W22" s="44"/>
      <c r="X22" s="44"/>
      <c r="Y22" s="46"/>
      <c r="Z22" s="47"/>
      <c r="AA22" s="44">
        <v>4632.82</v>
      </c>
      <c r="AB22" s="48">
        <v>0</v>
      </c>
      <c r="AC22" s="49">
        <v>4632.82</v>
      </c>
      <c r="AD22" s="39" t="s">
        <v>0</v>
      </c>
      <c r="AE22" s="84">
        <f t="shared" si="0"/>
        <v>100</v>
      </c>
    </row>
    <row r="23" spans="1:31" ht="42.75" customHeight="1" x14ac:dyDescent="0.25">
      <c r="A23" s="4"/>
      <c r="B23" s="5"/>
      <c r="C23" s="40" t="s">
        <v>40</v>
      </c>
      <c r="D23" s="41">
        <v>62</v>
      </c>
      <c r="E23" s="24">
        <v>104</v>
      </c>
      <c r="F23" s="24" t="s">
        <v>33</v>
      </c>
      <c r="G23" s="53">
        <v>852</v>
      </c>
      <c r="H23" s="53">
        <v>291</v>
      </c>
      <c r="I23" s="42"/>
      <c r="J23" s="43"/>
      <c r="K23" s="44">
        <v>1500</v>
      </c>
      <c r="L23" s="45">
        <v>4632.82</v>
      </c>
      <c r="M23" s="45">
        <v>0</v>
      </c>
      <c r="N23" s="45">
        <v>4632.82</v>
      </c>
      <c r="O23" s="45">
        <v>1018</v>
      </c>
      <c r="P23" s="44">
        <v>0</v>
      </c>
      <c r="Q23" s="45">
        <v>0</v>
      </c>
      <c r="R23" s="45">
        <v>0</v>
      </c>
      <c r="S23" s="45">
        <v>0</v>
      </c>
      <c r="T23" s="45">
        <v>0</v>
      </c>
      <c r="U23" s="44">
        <v>0</v>
      </c>
      <c r="V23" s="45"/>
      <c r="W23" s="44"/>
      <c r="X23" s="44"/>
      <c r="Y23" s="46"/>
      <c r="Z23" s="47"/>
      <c r="AA23" s="44">
        <v>4632.82</v>
      </c>
      <c r="AB23" s="48">
        <v>0</v>
      </c>
      <c r="AC23" s="49">
        <v>4632.82</v>
      </c>
      <c r="AD23" s="39" t="s">
        <v>0</v>
      </c>
      <c r="AE23" s="84">
        <f t="shared" si="0"/>
        <v>67.86666666666666</v>
      </c>
    </row>
    <row r="24" spans="1:31" ht="41.25" customHeight="1" x14ac:dyDescent="0.25">
      <c r="A24" s="4"/>
      <c r="B24" s="5"/>
      <c r="C24" s="40" t="s">
        <v>36</v>
      </c>
      <c r="D24" s="41">
        <v>62</v>
      </c>
      <c r="E24" s="24">
        <v>104</v>
      </c>
      <c r="F24" s="24" t="s">
        <v>33</v>
      </c>
      <c r="G24" s="53">
        <v>851</v>
      </c>
      <c r="H24" s="53">
        <v>291</v>
      </c>
      <c r="I24" s="42"/>
      <c r="J24" s="43"/>
      <c r="K24" s="44">
        <v>13000</v>
      </c>
      <c r="L24" s="45">
        <v>6900</v>
      </c>
      <c r="M24" s="45">
        <v>0</v>
      </c>
      <c r="N24" s="45">
        <v>0</v>
      </c>
      <c r="O24" s="45">
        <v>10746</v>
      </c>
      <c r="P24" s="44">
        <v>0</v>
      </c>
      <c r="Q24" s="45">
        <v>0</v>
      </c>
      <c r="R24" s="45">
        <v>0</v>
      </c>
      <c r="S24" s="45">
        <v>6900</v>
      </c>
      <c r="T24" s="45">
        <v>0</v>
      </c>
      <c r="U24" s="44">
        <v>0</v>
      </c>
      <c r="V24" s="45"/>
      <c r="W24" s="44"/>
      <c r="X24" s="44"/>
      <c r="Y24" s="46"/>
      <c r="Z24" s="47"/>
      <c r="AA24" s="44">
        <v>6900</v>
      </c>
      <c r="AB24" s="48">
        <v>0</v>
      </c>
      <c r="AC24" s="49">
        <v>6900</v>
      </c>
      <c r="AD24" s="39" t="s">
        <v>0</v>
      </c>
      <c r="AE24" s="84">
        <f t="shared" si="0"/>
        <v>82.661538461538456</v>
      </c>
    </row>
    <row r="25" spans="1:31" ht="47.25" customHeight="1" x14ac:dyDescent="0.25">
      <c r="A25" s="4"/>
      <c r="B25" s="5"/>
      <c r="C25" s="40" t="s">
        <v>37</v>
      </c>
      <c r="D25" s="41">
        <v>62</v>
      </c>
      <c r="E25" s="24">
        <v>104</v>
      </c>
      <c r="F25" s="24" t="s">
        <v>33</v>
      </c>
      <c r="G25" s="53">
        <v>853</v>
      </c>
      <c r="H25" s="53">
        <v>292</v>
      </c>
      <c r="I25" s="42"/>
      <c r="J25" s="43"/>
      <c r="K25" s="44">
        <v>0</v>
      </c>
      <c r="L25" s="45">
        <v>6900</v>
      </c>
      <c r="M25" s="45">
        <v>0</v>
      </c>
      <c r="N25" s="45">
        <v>0</v>
      </c>
      <c r="O25" s="45">
        <v>0</v>
      </c>
      <c r="P25" s="44">
        <v>0</v>
      </c>
      <c r="Q25" s="45">
        <v>0</v>
      </c>
      <c r="R25" s="45">
        <v>0</v>
      </c>
      <c r="S25" s="45">
        <v>6900</v>
      </c>
      <c r="T25" s="45">
        <v>0</v>
      </c>
      <c r="U25" s="44">
        <v>0</v>
      </c>
      <c r="V25" s="45"/>
      <c r="W25" s="44"/>
      <c r="X25" s="44"/>
      <c r="Y25" s="46"/>
      <c r="Z25" s="47"/>
      <c r="AA25" s="44">
        <v>6900</v>
      </c>
      <c r="AB25" s="48">
        <v>0</v>
      </c>
      <c r="AC25" s="49">
        <v>6900</v>
      </c>
      <c r="AD25" s="39" t="s">
        <v>0</v>
      </c>
      <c r="AE25" s="84" t="e">
        <f t="shared" si="0"/>
        <v>#DIV/0!</v>
      </c>
    </row>
    <row r="26" spans="1:31" ht="47.25" customHeight="1" x14ac:dyDescent="0.25">
      <c r="A26" s="4"/>
      <c r="B26" s="5"/>
      <c r="C26" s="40" t="s">
        <v>37</v>
      </c>
      <c r="D26" s="41">
        <v>62</v>
      </c>
      <c r="E26" s="24">
        <v>104</v>
      </c>
      <c r="F26" s="24" t="s">
        <v>33</v>
      </c>
      <c r="G26" s="53">
        <v>853</v>
      </c>
      <c r="H26" s="53">
        <v>295</v>
      </c>
      <c r="I26" s="42"/>
      <c r="J26" s="43"/>
      <c r="K26" s="44">
        <v>1936.01</v>
      </c>
      <c r="L26" s="45">
        <v>6900</v>
      </c>
      <c r="M26" s="45">
        <v>0</v>
      </c>
      <c r="N26" s="45">
        <v>0</v>
      </c>
      <c r="O26" s="45">
        <v>0</v>
      </c>
      <c r="P26" s="44">
        <v>0</v>
      </c>
      <c r="Q26" s="45">
        <v>0</v>
      </c>
      <c r="R26" s="45">
        <v>0</v>
      </c>
      <c r="S26" s="45">
        <v>6900</v>
      </c>
      <c r="T26" s="45">
        <v>0</v>
      </c>
      <c r="U26" s="44">
        <v>0</v>
      </c>
      <c r="V26" s="45"/>
      <c r="W26" s="44"/>
      <c r="X26" s="44"/>
      <c r="Y26" s="46"/>
      <c r="Z26" s="47"/>
      <c r="AA26" s="44">
        <v>6900</v>
      </c>
      <c r="AB26" s="48">
        <v>0</v>
      </c>
      <c r="AC26" s="49">
        <v>6900</v>
      </c>
      <c r="AD26" s="39" t="s">
        <v>0</v>
      </c>
      <c r="AE26" s="84">
        <f t="shared" si="0"/>
        <v>0</v>
      </c>
    </row>
    <row r="27" spans="1:31" ht="47.25" customHeight="1" x14ac:dyDescent="0.25">
      <c r="A27" s="4"/>
      <c r="B27" s="5"/>
      <c r="C27" s="40" t="s">
        <v>37</v>
      </c>
      <c r="D27" s="41">
        <v>62</v>
      </c>
      <c r="E27" s="24">
        <v>104</v>
      </c>
      <c r="F27" s="24" t="s">
        <v>33</v>
      </c>
      <c r="G27" s="53">
        <v>853</v>
      </c>
      <c r="H27" s="53">
        <v>297</v>
      </c>
      <c r="I27" s="42"/>
      <c r="J27" s="43"/>
      <c r="K27" s="44">
        <v>1000</v>
      </c>
      <c r="L27" s="45">
        <v>6900</v>
      </c>
      <c r="M27" s="45">
        <v>0</v>
      </c>
      <c r="N27" s="45">
        <v>0</v>
      </c>
      <c r="O27" s="45">
        <v>732.7</v>
      </c>
      <c r="P27" s="44">
        <v>0</v>
      </c>
      <c r="Q27" s="45">
        <v>0</v>
      </c>
      <c r="R27" s="45">
        <v>0</v>
      </c>
      <c r="S27" s="45">
        <v>6900</v>
      </c>
      <c r="T27" s="45">
        <v>0</v>
      </c>
      <c r="U27" s="44">
        <v>0</v>
      </c>
      <c r="V27" s="45"/>
      <c r="W27" s="44"/>
      <c r="X27" s="44"/>
      <c r="Y27" s="46"/>
      <c r="Z27" s="47"/>
      <c r="AA27" s="44">
        <v>6900</v>
      </c>
      <c r="AB27" s="48">
        <v>0</v>
      </c>
      <c r="AC27" s="49">
        <v>6900</v>
      </c>
      <c r="AD27" s="39" t="s">
        <v>0</v>
      </c>
      <c r="AE27" s="84">
        <f t="shared" si="0"/>
        <v>73.27</v>
      </c>
    </row>
    <row r="28" spans="1:31" ht="47.25" customHeight="1" x14ac:dyDescent="0.25">
      <c r="A28" s="4"/>
      <c r="B28" s="5"/>
      <c r="C28" s="40" t="s">
        <v>31</v>
      </c>
      <c r="D28" s="41">
        <v>62</v>
      </c>
      <c r="E28" s="56" t="s">
        <v>27</v>
      </c>
      <c r="F28" s="24">
        <v>5040010101</v>
      </c>
      <c r="G28" s="53">
        <v>540</v>
      </c>
      <c r="H28" s="53">
        <v>251</v>
      </c>
      <c r="I28" s="42"/>
      <c r="J28" s="43"/>
      <c r="K28" s="44">
        <v>8700</v>
      </c>
      <c r="L28" s="45"/>
      <c r="M28" s="45"/>
      <c r="N28" s="45"/>
      <c r="O28" s="45">
        <v>4350</v>
      </c>
      <c r="P28" s="44"/>
      <c r="Q28" s="45"/>
      <c r="R28" s="45"/>
      <c r="S28" s="45"/>
      <c r="T28" s="45"/>
      <c r="U28" s="44"/>
      <c r="V28" s="45"/>
      <c r="W28" s="44"/>
      <c r="X28" s="44"/>
      <c r="Y28" s="46"/>
      <c r="Z28" s="47"/>
      <c r="AA28" s="44"/>
      <c r="AB28" s="48"/>
      <c r="AC28" s="49"/>
      <c r="AD28" s="39"/>
      <c r="AE28" s="84">
        <f>O28*100/K28</f>
        <v>50</v>
      </c>
    </row>
    <row r="29" spans="1:31" ht="47.25" customHeight="1" x14ac:dyDescent="0.25">
      <c r="A29" s="4"/>
      <c r="B29" s="5"/>
      <c r="C29" s="40" t="s">
        <v>32</v>
      </c>
      <c r="D29" s="41">
        <v>62</v>
      </c>
      <c r="E29" s="56" t="s">
        <v>27</v>
      </c>
      <c r="F29" s="24">
        <v>5040010102</v>
      </c>
      <c r="G29" s="53">
        <v>540</v>
      </c>
      <c r="H29" s="53">
        <v>251</v>
      </c>
      <c r="I29" s="42"/>
      <c r="J29" s="43"/>
      <c r="K29" s="44">
        <v>700</v>
      </c>
      <c r="L29" s="45"/>
      <c r="M29" s="45"/>
      <c r="N29" s="45"/>
      <c r="O29" s="45">
        <v>700</v>
      </c>
      <c r="P29" s="44"/>
      <c r="Q29" s="45"/>
      <c r="R29" s="45"/>
      <c r="S29" s="45"/>
      <c r="T29" s="45"/>
      <c r="U29" s="44"/>
      <c r="V29" s="45"/>
      <c r="W29" s="44"/>
      <c r="X29" s="44"/>
      <c r="Y29" s="46"/>
      <c r="Z29" s="47"/>
      <c r="AA29" s="44"/>
      <c r="AB29" s="48"/>
      <c r="AC29" s="49"/>
      <c r="AD29" s="39"/>
      <c r="AE29" s="84">
        <f>O29*100/K29</f>
        <v>100</v>
      </c>
    </row>
    <row r="30" spans="1:31" ht="60" customHeight="1" x14ac:dyDescent="0.25">
      <c r="A30" s="4"/>
      <c r="B30" s="5"/>
      <c r="C30" s="40" t="s">
        <v>28</v>
      </c>
      <c r="D30" s="41">
        <v>62</v>
      </c>
      <c r="E30" s="24">
        <v>111</v>
      </c>
      <c r="F30" s="24">
        <v>6150023200</v>
      </c>
      <c r="G30" s="53" t="s">
        <v>25</v>
      </c>
      <c r="H30" s="53">
        <v>290</v>
      </c>
      <c r="I30" s="42"/>
      <c r="J30" s="43"/>
      <c r="K30" s="44">
        <v>1000</v>
      </c>
      <c r="L30" s="45">
        <v>500</v>
      </c>
      <c r="M30" s="45">
        <v>0</v>
      </c>
      <c r="N30" s="45">
        <v>0</v>
      </c>
      <c r="O30" s="45">
        <f t="shared" ref="O30" si="1">N30-Q30</f>
        <v>0</v>
      </c>
      <c r="P30" s="44">
        <v>0</v>
      </c>
      <c r="Q30" s="45">
        <v>0</v>
      </c>
      <c r="R30" s="45">
        <v>0</v>
      </c>
      <c r="S30" s="45">
        <v>500</v>
      </c>
      <c r="T30" s="45">
        <v>0</v>
      </c>
      <c r="U30" s="44">
        <v>0</v>
      </c>
      <c r="V30" s="45"/>
      <c r="W30" s="44"/>
      <c r="X30" s="44"/>
      <c r="Y30" s="46"/>
      <c r="Z30" s="47"/>
      <c r="AA30" s="44">
        <v>500</v>
      </c>
      <c r="AB30" s="48">
        <v>0</v>
      </c>
      <c r="AC30" s="49">
        <v>500</v>
      </c>
      <c r="AD30" s="39" t="s">
        <v>0</v>
      </c>
      <c r="AE30" s="84">
        <f t="shared" si="0"/>
        <v>0</v>
      </c>
    </row>
    <row r="31" spans="1:31" ht="48.75" customHeight="1" x14ac:dyDescent="0.25">
      <c r="A31" s="4"/>
      <c r="B31" s="5"/>
      <c r="C31" s="40" t="s">
        <v>29</v>
      </c>
      <c r="D31" s="41">
        <v>62</v>
      </c>
      <c r="E31" s="24">
        <v>203</v>
      </c>
      <c r="F31" s="24">
        <v>5030051180</v>
      </c>
      <c r="G31" s="53" t="s">
        <v>2</v>
      </c>
      <c r="H31" s="53">
        <v>211</v>
      </c>
      <c r="I31" s="42"/>
      <c r="J31" s="43"/>
      <c r="K31" s="44">
        <v>116632.47</v>
      </c>
      <c r="L31" s="45">
        <v>41177.089999999997</v>
      </c>
      <c r="M31" s="45">
        <v>0</v>
      </c>
      <c r="N31" s="45">
        <v>0</v>
      </c>
      <c r="O31" s="45">
        <v>116632.47</v>
      </c>
      <c r="P31" s="44">
        <v>41177.089999999997</v>
      </c>
      <c r="Q31" s="45">
        <v>0</v>
      </c>
      <c r="R31" s="45">
        <v>0</v>
      </c>
      <c r="S31" s="45">
        <v>0</v>
      </c>
      <c r="T31" s="45">
        <v>0</v>
      </c>
      <c r="U31" s="44">
        <v>41177.089999999997</v>
      </c>
      <c r="V31" s="45"/>
      <c r="W31" s="44"/>
      <c r="X31" s="44"/>
      <c r="Y31" s="46"/>
      <c r="Z31" s="47"/>
      <c r="AA31" s="44">
        <v>41177.089999999997</v>
      </c>
      <c r="AB31" s="48">
        <v>0</v>
      </c>
      <c r="AC31" s="49">
        <v>41177.089999999997</v>
      </c>
      <c r="AD31" s="39" t="s">
        <v>0</v>
      </c>
      <c r="AE31" s="84">
        <f t="shared" si="0"/>
        <v>100</v>
      </c>
    </row>
    <row r="32" spans="1:31" ht="48.75" customHeight="1" x14ac:dyDescent="0.25">
      <c r="A32" s="4"/>
      <c r="B32" s="5"/>
      <c r="C32" s="40" t="s">
        <v>29</v>
      </c>
      <c r="D32" s="41">
        <v>62</v>
      </c>
      <c r="E32" s="24">
        <v>203</v>
      </c>
      <c r="F32" s="24">
        <v>5030051180</v>
      </c>
      <c r="G32" s="53">
        <v>129</v>
      </c>
      <c r="H32" s="53">
        <v>213</v>
      </c>
      <c r="I32" s="42"/>
      <c r="J32" s="43"/>
      <c r="K32" s="44">
        <v>35222.99</v>
      </c>
      <c r="L32" s="45">
        <v>12422.91</v>
      </c>
      <c r="M32" s="45">
        <v>0</v>
      </c>
      <c r="N32" s="45">
        <v>0</v>
      </c>
      <c r="O32" s="45">
        <v>35222.99</v>
      </c>
      <c r="P32" s="44">
        <v>12422.91</v>
      </c>
      <c r="Q32" s="45">
        <v>0</v>
      </c>
      <c r="R32" s="45">
        <v>0</v>
      </c>
      <c r="S32" s="45">
        <v>0</v>
      </c>
      <c r="T32" s="45">
        <v>0</v>
      </c>
      <c r="U32" s="44">
        <v>12422.91</v>
      </c>
      <c r="V32" s="45"/>
      <c r="W32" s="44"/>
      <c r="X32" s="44"/>
      <c r="Y32" s="46"/>
      <c r="Z32" s="47"/>
      <c r="AA32" s="44">
        <v>12422.91</v>
      </c>
      <c r="AB32" s="48">
        <v>0</v>
      </c>
      <c r="AC32" s="49">
        <v>12422.91</v>
      </c>
      <c r="AD32" s="39" t="s">
        <v>0</v>
      </c>
      <c r="AE32" s="84">
        <f t="shared" si="0"/>
        <v>100</v>
      </c>
    </row>
    <row r="33" spans="1:31" ht="48.75" customHeight="1" x14ac:dyDescent="0.25">
      <c r="A33" s="4"/>
      <c r="B33" s="5"/>
      <c r="C33" s="40" t="s">
        <v>29</v>
      </c>
      <c r="D33" s="41">
        <v>62</v>
      </c>
      <c r="E33" s="24">
        <v>203</v>
      </c>
      <c r="F33" s="24">
        <v>5030051180</v>
      </c>
      <c r="G33" s="53" t="s">
        <v>1</v>
      </c>
      <c r="H33" s="53">
        <v>346</v>
      </c>
      <c r="I33" s="42"/>
      <c r="J33" s="43"/>
      <c r="K33" s="44">
        <v>13844.54</v>
      </c>
      <c r="L33" s="45">
        <v>4550</v>
      </c>
      <c r="M33" s="45">
        <v>0</v>
      </c>
      <c r="N33" s="45">
        <v>0</v>
      </c>
      <c r="O33" s="45">
        <v>13844.54</v>
      </c>
      <c r="P33" s="44">
        <v>4550</v>
      </c>
      <c r="Q33" s="45">
        <v>0</v>
      </c>
      <c r="R33" s="45">
        <v>0</v>
      </c>
      <c r="S33" s="45">
        <v>0</v>
      </c>
      <c r="T33" s="45">
        <v>0</v>
      </c>
      <c r="U33" s="44">
        <v>4550</v>
      </c>
      <c r="V33" s="45"/>
      <c r="W33" s="44"/>
      <c r="X33" s="44"/>
      <c r="Y33" s="46"/>
      <c r="Z33" s="47"/>
      <c r="AA33" s="44">
        <v>4550</v>
      </c>
      <c r="AB33" s="48">
        <v>0</v>
      </c>
      <c r="AC33" s="49">
        <v>4550</v>
      </c>
      <c r="AD33" s="39" t="s">
        <v>0</v>
      </c>
      <c r="AE33" s="84">
        <f t="shared" si="0"/>
        <v>100</v>
      </c>
    </row>
    <row r="34" spans="1:31" ht="65.25" customHeight="1" x14ac:dyDescent="0.25">
      <c r="A34" s="4"/>
      <c r="B34" s="5"/>
      <c r="C34" s="40" t="s">
        <v>50</v>
      </c>
      <c r="D34" s="58">
        <v>62</v>
      </c>
      <c r="E34" s="59">
        <v>409</v>
      </c>
      <c r="F34" s="24" t="s">
        <v>49</v>
      </c>
      <c r="G34" s="53">
        <v>244</v>
      </c>
      <c r="H34" s="53">
        <v>225</v>
      </c>
      <c r="I34" s="42"/>
      <c r="J34" s="43"/>
      <c r="K34" s="44">
        <v>723000</v>
      </c>
      <c r="L34" s="45"/>
      <c r="M34" s="45"/>
      <c r="N34" s="45"/>
      <c r="O34" s="45">
        <v>723000</v>
      </c>
      <c r="P34" s="44"/>
      <c r="Q34" s="45"/>
      <c r="R34" s="45"/>
      <c r="S34" s="45"/>
      <c r="T34" s="45"/>
      <c r="U34" s="44"/>
      <c r="V34" s="45"/>
      <c r="W34" s="44"/>
      <c r="X34" s="44"/>
      <c r="Y34" s="46"/>
      <c r="Z34" s="47"/>
      <c r="AA34" s="44"/>
      <c r="AB34" s="33"/>
      <c r="AC34" s="31"/>
      <c r="AD34" s="60"/>
      <c r="AE34" s="84">
        <f t="shared" si="0"/>
        <v>100</v>
      </c>
    </row>
    <row r="35" spans="1:31" ht="66.75" customHeight="1" x14ac:dyDescent="0.25">
      <c r="A35" s="4"/>
      <c r="B35" s="5"/>
      <c r="C35" s="40" t="s">
        <v>51</v>
      </c>
      <c r="D35" s="58">
        <v>62</v>
      </c>
      <c r="E35" s="59">
        <v>409</v>
      </c>
      <c r="F35" s="24" t="s">
        <v>52</v>
      </c>
      <c r="G35" s="53">
        <v>244</v>
      </c>
      <c r="H35" s="53">
        <v>225</v>
      </c>
      <c r="I35" s="42"/>
      <c r="J35" s="43"/>
      <c r="K35" s="44">
        <v>321669.08</v>
      </c>
      <c r="L35" s="45"/>
      <c r="M35" s="45"/>
      <c r="N35" s="45"/>
      <c r="O35" s="45">
        <v>168036.4</v>
      </c>
      <c r="P35" s="44"/>
      <c r="Q35" s="45"/>
      <c r="R35" s="45"/>
      <c r="S35" s="45"/>
      <c r="T35" s="45"/>
      <c r="U35" s="44"/>
      <c r="V35" s="45"/>
      <c r="W35" s="44"/>
      <c r="X35" s="44"/>
      <c r="Y35" s="46"/>
      <c r="Z35" s="47"/>
      <c r="AA35" s="44"/>
      <c r="AB35" s="33"/>
      <c r="AC35" s="31"/>
      <c r="AD35" s="60"/>
      <c r="AE35" s="84">
        <f t="shared" si="0"/>
        <v>52.238903409678045</v>
      </c>
    </row>
    <row r="36" spans="1:31" ht="59.25" customHeight="1" x14ac:dyDescent="0.25">
      <c r="A36" s="4"/>
      <c r="B36" s="5"/>
      <c r="C36" s="40" t="s">
        <v>51</v>
      </c>
      <c r="D36" s="58">
        <v>62</v>
      </c>
      <c r="E36" s="59">
        <v>409</v>
      </c>
      <c r="F36" s="24" t="s">
        <v>52</v>
      </c>
      <c r="G36" s="53">
        <v>244</v>
      </c>
      <c r="H36" s="53">
        <v>226</v>
      </c>
      <c r="I36" s="42"/>
      <c r="J36" s="43"/>
      <c r="K36" s="44">
        <v>10000</v>
      </c>
      <c r="L36" s="45"/>
      <c r="M36" s="45"/>
      <c r="N36" s="45"/>
      <c r="O36" s="45">
        <v>10000</v>
      </c>
      <c r="P36" s="44"/>
      <c r="Q36" s="45"/>
      <c r="R36" s="45"/>
      <c r="S36" s="45"/>
      <c r="T36" s="45"/>
      <c r="U36" s="44"/>
      <c r="V36" s="45"/>
      <c r="W36" s="44"/>
      <c r="X36" s="44"/>
      <c r="Y36" s="46"/>
      <c r="Z36" s="47"/>
      <c r="AA36" s="44"/>
      <c r="AB36" s="33"/>
      <c r="AC36" s="31"/>
      <c r="AD36" s="60"/>
      <c r="AE36" s="84">
        <f t="shared" si="0"/>
        <v>100</v>
      </c>
    </row>
    <row r="37" spans="1:31" ht="59.25" customHeight="1" x14ac:dyDescent="0.25">
      <c r="A37" s="4"/>
      <c r="B37" s="5"/>
      <c r="C37" s="40" t="s">
        <v>38</v>
      </c>
      <c r="D37" s="58">
        <v>62</v>
      </c>
      <c r="E37" s="59">
        <v>503</v>
      </c>
      <c r="F37" s="24">
        <v>5040010103</v>
      </c>
      <c r="G37" s="53">
        <v>540</v>
      </c>
      <c r="H37" s="53">
        <v>251</v>
      </c>
      <c r="I37" s="42"/>
      <c r="J37" s="43"/>
      <c r="K37" s="44">
        <v>9165.3700000000008</v>
      </c>
      <c r="L37" s="45"/>
      <c r="M37" s="45"/>
      <c r="N37" s="45"/>
      <c r="O37" s="45">
        <v>0</v>
      </c>
      <c r="P37" s="44"/>
      <c r="Q37" s="45"/>
      <c r="R37" s="45"/>
      <c r="S37" s="45"/>
      <c r="T37" s="45"/>
      <c r="U37" s="44"/>
      <c r="V37" s="45"/>
      <c r="W37" s="44"/>
      <c r="X37" s="44"/>
      <c r="Y37" s="46"/>
      <c r="Z37" s="47"/>
      <c r="AA37" s="44"/>
      <c r="AB37" s="33"/>
      <c r="AC37" s="31"/>
      <c r="AD37" s="60"/>
      <c r="AE37" s="84">
        <f t="shared" si="0"/>
        <v>0</v>
      </c>
    </row>
    <row r="38" spans="1:31" ht="71.25" customHeight="1" x14ac:dyDescent="0.25">
      <c r="A38" s="3"/>
      <c r="B38" s="57"/>
      <c r="C38" s="40" t="s">
        <v>34</v>
      </c>
      <c r="D38" s="58">
        <v>62</v>
      </c>
      <c r="E38" s="59">
        <v>705</v>
      </c>
      <c r="F38" s="24" t="s">
        <v>33</v>
      </c>
      <c r="G38" s="53">
        <v>244</v>
      </c>
      <c r="H38" s="53">
        <v>226</v>
      </c>
      <c r="I38" s="42"/>
      <c r="J38" s="43"/>
      <c r="K38" s="44">
        <v>4000</v>
      </c>
      <c r="L38" s="45"/>
      <c r="M38" s="45"/>
      <c r="N38" s="45"/>
      <c r="O38" s="44">
        <v>4000</v>
      </c>
      <c r="P38" s="44"/>
      <c r="Q38" s="45"/>
      <c r="R38" s="45"/>
      <c r="S38" s="45"/>
      <c r="T38" s="45"/>
      <c r="U38" s="44"/>
      <c r="V38" s="45"/>
      <c r="W38" s="44"/>
      <c r="X38" s="44"/>
      <c r="Y38" s="46"/>
      <c r="Z38" s="47"/>
      <c r="AA38" s="44"/>
      <c r="AB38" s="33"/>
      <c r="AC38" s="31"/>
      <c r="AD38" s="60"/>
      <c r="AE38" s="84">
        <f t="shared" si="0"/>
        <v>100</v>
      </c>
    </row>
    <row r="39" spans="1:31" ht="71.25" customHeight="1" x14ac:dyDescent="0.5">
      <c r="A39" s="3"/>
      <c r="B39" s="57"/>
      <c r="C39" s="52" t="s">
        <v>30</v>
      </c>
      <c r="D39" s="50"/>
      <c r="E39" s="73"/>
      <c r="F39" s="50"/>
      <c r="G39" s="54"/>
      <c r="H39" s="54"/>
      <c r="I39" s="50"/>
      <c r="J39" s="50"/>
      <c r="K39" s="51">
        <f>SUM(K16:K38)</f>
        <v>2984514.68</v>
      </c>
      <c r="L39" s="51">
        <f>SUM(L16:L38)</f>
        <v>382195.18</v>
      </c>
      <c r="M39" s="51">
        <f>SUM(M16:M38)</f>
        <v>0</v>
      </c>
      <c r="N39" s="51">
        <f>SUM(N16:N38)</f>
        <v>282581.12</v>
      </c>
      <c r="O39" s="51">
        <f>SUM(O16:O38)</f>
        <v>2794206.0899999994</v>
      </c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85">
        <f>O39*100/K39</f>
        <v>93.623466110744658</v>
      </c>
    </row>
    <row r="40" spans="1:31" x14ac:dyDescent="0.2">
      <c r="G40" s="55"/>
      <c r="H40" s="55"/>
    </row>
    <row r="41" spans="1:31" x14ac:dyDescent="0.2">
      <c r="G41" s="55"/>
      <c r="H41" s="55"/>
    </row>
    <row r="42" spans="1:31" ht="20.399999999999999" x14ac:dyDescent="0.35">
      <c r="C42" s="79" t="s">
        <v>44</v>
      </c>
      <c r="F42" s="86" t="s">
        <v>45</v>
      </c>
      <c r="G42" s="87"/>
      <c r="H42" s="87"/>
    </row>
    <row r="43" spans="1:31" x14ac:dyDescent="0.2">
      <c r="G43" s="55"/>
      <c r="H43" s="55"/>
    </row>
    <row r="44" spans="1:31" x14ac:dyDescent="0.2">
      <c r="G44" s="55"/>
      <c r="H44" s="55"/>
    </row>
  </sheetData>
  <mergeCells count="8">
    <mergeCell ref="F42:H42"/>
    <mergeCell ref="C9:AD9"/>
    <mergeCell ref="F1:O1"/>
    <mergeCell ref="G2:O2"/>
    <mergeCell ref="G4:O4"/>
    <mergeCell ref="G5:O5"/>
    <mergeCell ref="C8:AD8"/>
    <mergeCell ref="C13:AE14"/>
  </mergeCells>
  <pageMargins left="0.59055118110236204" right="0.196850393700787" top="0.606299197579932" bottom="0.39370078740157499" header="0" footer="0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Новый</vt:lpstr>
      <vt:lpstr>Новый!Заголовки_для_печати</vt:lpstr>
      <vt:lpstr>Новый!Область_печати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Zvontzova</dc:creator>
  <cp:lastModifiedBy>РИЧАРД</cp:lastModifiedBy>
  <cp:lastPrinted>2025-03-31T11:58:43Z</cp:lastPrinted>
  <dcterms:created xsi:type="dcterms:W3CDTF">2016-04-12T10:59:47Z</dcterms:created>
  <dcterms:modified xsi:type="dcterms:W3CDTF">2026-03-19T15:24:16Z</dcterms:modified>
</cp:coreProperties>
</file>