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480" windowHeight="7995"/>
  </bookViews>
  <sheets>
    <sheet name="1 кв.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6" i="1"/>
  <c r="C6"/>
  <c r="D12"/>
  <c r="C12"/>
  <c r="D15"/>
  <c r="D18"/>
  <c r="D17" s="1"/>
  <c r="C18"/>
  <c r="C17" s="1"/>
  <c r="E21"/>
  <c r="E19"/>
  <c r="C15" l="1"/>
  <c r="D8"/>
  <c r="D5" s="1"/>
  <c r="C8"/>
  <c r="D10"/>
  <c r="C10"/>
  <c r="E7"/>
  <c r="E11"/>
  <c r="E13"/>
  <c r="E14"/>
  <c r="C5" l="1"/>
  <c r="E17"/>
  <c r="E12"/>
  <c r="D23"/>
  <c r="C23"/>
  <c r="E6"/>
  <c r="E18"/>
  <c r="E10"/>
  <c r="E23" l="1"/>
  <c r="E5"/>
</calcChain>
</file>

<file path=xl/sharedStrings.xml><?xml version="1.0" encoding="utf-8"?>
<sst xmlns="http://schemas.openxmlformats.org/spreadsheetml/2006/main" count="44" uniqueCount="44">
  <si>
    <t>Код</t>
  </si>
  <si>
    <t>Наименование</t>
  </si>
  <si>
    <t>Годовые назначения</t>
  </si>
  <si>
    <t>000.1.00.00.000.00.0000.000</t>
  </si>
  <si>
    <t>ДОХОДЫ</t>
  </si>
  <si>
    <t>000.1.01.00.000.00.0000.000</t>
  </si>
  <si>
    <t>НАЛОГИ НА ПРИБЫЛЬ, ДОХОДЫ</t>
  </si>
  <si>
    <t>000.1.01.02.000.00.0000.000</t>
  </si>
  <si>
    <t>Налог на доходы физических лиц</t>
  </si>
  <si>
    <t>000.1.03.00.000.00.0000.000</t>
  </si>
  <si>
    <t>НАЛОГИ НА ТОВАРЫ (РАБОТЫ, УСЛУГИ), РЕАЛИЗУЕМЫЕ НА ТЕРРИТОРИИ РОССИЙСКОЙ ФЕДЕРАЦИИ</t>
  </si>
  <si>
    <t>000.1.03.02.000.00.0000.000</t>
  </si>
  <si>
    <t xml:space="preserve">Акцизы по подакцизным товарам (продукции), производимым на территории Российской Федерации </t>
  </si>
  <si>
    <t>000.1.05.00.000.00.0000.000</t>
  </si>
  <si>
    <t>НАЛОГИ НА СОВОКУПНЫЙ ДОХОД</t>
  </si>
  <si>
    <t>000.1.05.03.000.00.0000.000</t>
  </si>
  <si>
    <t>Единый сельскохозяйственный налог</t>
  </si>
  <si>
    <t>000.1.06.00.000.00.0000.000</t>
  </si>
  <si>
    <t>НАЛОГИ НА ИМУЩЕСТВО</t>
  </si>
  <si>
    <t>000.1.06.01.000.00.0000.000</t>
  </si>
  <si>
    <t>Налога имущество физических лиц</t>
  </si>
  <si>
    <t>000.1.06.06.000.00.0000.000</t>
  </si>
  <si>
    <t>Земельный налог</t>
  </si>
  <si>
    <t>000.2.00.00.000.00.0000.000</t>
  </si>
  <si>
    <t>БЕЗВОЗМЕЗДНЫЕ ПОСТУПЛЕНИЯ</t>
  </si>
  <si>
    <t>000.2.02.00.000.00.0000.000</t>
  </si>
  <si>
    <t>Безвозмездные поступления от других бюджетов бюджетной системы Российской Федерации, кроме бюджетов государственных внебюджетных фондов</t>
  </si>
  <si>
    <t>% исполнения к году</t>
  </si>
  <si>
    <t>факт</t>
  </si>
  <si>
    <t>ИТОГО</t>
  </si>
  <si>
    <t>Исполнение бюджета Сафаровского муниципального образования по доходам</t>
  </si>
  <si>
    <t>Дотации на выравеивание бюджетной обестеченности</t>
  </si>
  <si>
    <t>000.2.02.29.000.00.0000.000</t>
  </si>
  <si>
    <t>Прочие субсидии</t>
  </si>
  <si>
    <t>000.2.02.35.000.00.0000.000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</si>
  <si>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</si>
  <si>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000.2.02.16.000.00.0000.000</t>
  </si>
  <si>
    <t>000.1.11.00.000.00.0000.000</t>
  </si>
  <si>
    <t>ДОХОДЫ ОТ ИСПОЛЬЗОВАНИЯ ИМУЩЕСТВА</t>
  </si>
  <si>
    <t>000.1.11.05.000.00.0000.000</t>
  </si>
  <si>
    <t>Доходы,получаемые в виде арендной платы</t>
  </si>
  <si>
    <t>1 квартал 2024 года</t>
  </si>
  <si>
    <t>000.2.02.49.000.00.0000.000</t>
  </si>
  <si>
    <t>Прочие межбюджетные трансферты</t>
  </si>
</sst>
</file>

<file path=xl/styles.xml><?xml version="1.0" encoding="utf-8"?>
<styleSheet xmlns="http://schemas.openxmlformats.org/spreadsheetml/2006/main">
  <numFmts count="2">
    <numFmt numFmtId="164" formatCode="#,##0.00;[Red]\-#,##0.00;0.00"/>
    <numFmt numFmtId="165" formatCode="000000000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0" xfId="0"/>
    <xf numFmtId="0" fontId="2" fillId="0" borderId="0" xfId="1" applyFont="1" applyFill="1" applyAlignment="1" applyProtection="1">
      <protection hidden="1"/>
    </xf>
    <xf numFmtId="0" fontId="3" fillId="4" borderId="3" xfId="1" applyNumberFormat="1" applyFont="1" applyFill="1" applyBorder="1" applyAlignment="1" applyProtection="1">
      <alignment horizontal="left" vertical="center" wrapText="1"/>
      <protection hidden="1"/>
    </xf>
    <xf numFmtId="164" fontId="3" fillId="2" borderId="2" xfId="1" applyNumberFormat="1" applyFont="1" applyFill="1" applyBorder="1" applyAlignment="1" applyProtection="1">
      <alignment horizontal="right" vertical="center"/>
      <protection hidden="1"/>
    </xf>
    <xf numFmtId="0" fontId="3" fillId="2" borderId="2" xfId="1" applyNumberFormat="1" applyFont="1" applyFill="1" applyBorder="1" applyAlignment="1" applyProtection="1">
      <alignment horizontal="left" vertical="center" wrapText="1"/>
      <protection hidden="1"/>
    </xf>
    <xf numFmtId="0" fontId="3" fillId="2" borderId="3" xfId="1" applyNumberFormat="1" applyFont="1" applyFill="1" applyBorder="1" applyAlignment="1" applyProtection="1">
      <alignment horizontal="left" vertical="center" wrapText="1"/>
      <protection hidden="1"/>
    </xf>
    <xf numFmtId="164" fontId="3" fillId="3" borderId="2" xfId="1" applyNumberFormat="1" applyFont="1" applyFill="1" applyBorder="1" applyAlignment="1" applyProtection="1">
      <alignment horizontal="right" vertical="center"/>
      <protection hidden="1"/>
    </xf>
    <xf numFmtId="0" fontId="3" fillId="3" borderId="2" xfId="1" applyNumberFormat="1" applyFont="1" applyFill="1" applyBorder="1" applyAlignment="1" applyProtection="1">
      <alignment horizontal="left" vertical="center" wrapText="1"/>
      <protection hidden="1"/>
    </xf>
    <xf numFmtId="0" fontId="3" fillId="3" borderId="3" xfId="1" applyNumberFormat="1" applyFont="1" applyFill="1" applyBorder="1" applyAlignment="1" applyProtection="1">
      <alignment horizontal="left" vertical="center" wrapText="1"/>
      <protection hidden="1"/>
    </xf>
    <xf numFmtId="164" fontId="3" fillId="4" borderId="2" xfId="1" applyNumberFormat="1" applyFont="1" applyFill="1" applyBorder="1" applyAlignment="1" applyProtection="1">
      <alignment horizontal="right" vertical="center"/>
      <protection hidden="1"/>
    </xf>
    <xf numFmtId="0" fontId="3" fillId="4" borderId="2" xfId="1" applyNumberFormat="1" applyFont="1" applyFill="1" applyBorder="1" applyAlignment="1" applyProtection="1">
      <alignment horizontal="left" vertical="center" wrapText="1"/>
      <protection hidden="1"/>
    </xf>
    <xf numFmtId="164" fontId="3" fillId="4" borderId="4" xfId="1" applyNumberFormat="1" applyFont="1" applyFill="1" applyBorder="1" applyAlignment="1" applyProtection="1">
      <alignment horizontal="right" vertical="center"/>
      <protection hidden="1"/>
    </xf>
    <xf numFmtId="0" fontId="3" fillId="4" borderId="4" xfId="1" applyNumberFormat="1" applyFont="1" applyFill="1" applyBorder="1" applyAlignment="1" applyProtection="1">
      <alignment horizontal="left" vertical="center" wrapText="1"/>
      <protection hidden="1"/>
    </xf>
    <xf numFmtId="0" fontId="3" fillId="4" borderId="5" xfId="1" applyNumberFormat="1" applyFont="1" applyFill="1" applyBorder="1" applyAlignment="1" applyProtection="1">
      <alignment horizontal="left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top" wrapText="1"/>
      <protection hidden="1"/>
    </xf>
    <xf numFmtId="0" fontId="3" fillId="0" borderId="1" xfId="1" applyNumberFormat="1" applyFont="1" applyFill="1" applyBorder="1" applyAlignment="1" applyProtection="1">
      <alignment horizontal="center" vertical="top" wrapText="1"/>
      <protection hidden="1"/>
    </xf>
    <xf numFmtId="0" fontId="3" fillId="0" borderId="8" xfId="1" applyNumberFormat="1" applyFont="1" applyFill="1" applyBorder="1" applyAlignment="1" applyProtection="1">
      <alignment horizontal="center" wrapText="1"/>
      <protection hidden="1"/>
    </xf>
    <xf numFmtId="0" fontId="3" fillId="0" borderId="9" xfId="1" applyNumberFormat="1" applyFont="1" applyFill="1" applyBorder="1" applyAlignment="1" applyProtection="1">
      <alignment horizontal="center" wrapText="1"/>
      <protection hidden="1"/>
    </xf>
    <xf numFmtId="2" fontId="8" fillId="0" borderId="10" xfId="0" applyNumberFormat="1" applyFont="1" applyBorder="1"/>
    <xf numFmtId="164" fontId="7" fillId="0" borderId="10" xfId="1" applyNumberFormat="1" applyFont="1" applyFill="1" applyBorder="1" applyAlignment="1" applyProtection="1">
      <alignment horizontal="right" vertical="center"/>
      <protection hidden="1"/>
    </xf>
    <xf numFmtId="0" fontId="5" fillId="2" borderId="3" xfId="1" applyNumberFormat="1" applyFont="1" applyFill="1" applyBorder="1" applyAlignment="1" applyProtection="1">
      <alignment horizontal="left" vertical="center" wrapText="1"/>
      <protection hidden="1"/>
    </xf>
    <xf numFmtId="0" fontId="5" fillId="2" borderId="2" xfId="1" applyNumberFormat="1" applyFont="1" applyFill="1" applyBorder="1" applyAlignment="1" applyProtection="1">
      <alignment horizontal="left" vertical="center" wrapText="1"/>
      <protection hidden="1"/>
    </xf>
    <xf numFmtId="164" fontId="5" fillId="2" borderId="2" xfId="1" applyNumberFormat="1" applyFont="1" applyFill="1" applyBorder="1" applyAlignment="1" applyProtection="1">
      <alignment horizontal="right" vertical="center"/>
      <protection hidden="1"/>
    </xf>
    <xf numFmtId="164" fontId="5" fillId="5" borderId="2" xfId="1" applyNumberFormat="1" applyFont="1" applyFill="1" applyBorder="1" applyAlignment="1" applyProtection="1">
      <alignment horizontal="right" vertical="center"/>
      <protection hidden="1"/>
    </xf>
    <xf numFmtId="165" fontId="7" fillId="0" borderId="10" xfId="1" applyNumberFormat="1" applyFont="1" applyFill="1" applyBorder="1" applyAlignment="1" applyProtection="1">
      <alignment horizontal="left" wrapText="1"/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6" fillId="0" borderId="10" xfId="0" applyFont="1" applyBorder="1" applyAlignment="1">
      <alignment horizontal="center" wrapText="1"/>
    </xf>
    <xf numFmtId="0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12" xfId="1" applyNumberFormat="1" applyFont="1" applyFill="1" applyBorder="1" applyAlignment="1" applyProtection="1">
      <alignment horizontal="left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D24" sqref="D24"/>
    </sheetView>
  </sheetViews>
  <sheetFormatPr defaultRowHeight="15"/>
  <cols>
    <col min="1" max="1" width="23" customWidth="1"/>
    <col min="2" max="2" width="50.42578125" customWidth="1"/>
    <col min="3" max="3" width="14.85546875" customWidth="1"/>
    <col min="4" max="4" width="14.42578125" customWidth="1"/>
    <col min="5" max="5" width="13" customWidth="1"/>
  </cols>
  <sheetData>
    <row r="1" spans="1:5" ht="15.75">
      <c r="A1" s="26" t="s">
        <v>30</v>
      </c>
      <c r="B1" s="26"/>
      <c r="C1" s="26"/>
      <c r="D1" s="26"/>
    </row>
    <row r="2" spans="1:5" s="1" customFormat="1" ht="16.5" thickBot="1">
      <c r="A2" s="26" t="s">
        <v>41</v>
      </c>
      <c r="B2" s="26"/>
      <c r="C2" s="26"/>
      <c r="D2" s="26"/>
    </row>
    <row r="3" spans="1:5" ht="15" customHeight="1">
      <c r="A3" s="18" t="s">
        <v>0</v>
      </c>
      <c r="B3" s="17" t="s">
        <v>1</v>
      </c>
      <c r="C3" s="30" t="s">
        <v>2</v>
      </c>
      <c r="D3" s="28" t="s">
        <v>28</v>
      </c>
      <c r="E3" s="27" t="s">
        <v>27</v>
      </c>
    </row>
    <row r="4" spans="1:5" ht="15.75" thickBot="1">
      <c r="A4" s="16"/>
      <c r="B4" s="15"/>
      <c r="C4" s="31"/>
      <c r="D4" s="29"/>
      <c r="E4" s="27"/>
    </row>
    <row r="5" spans="1:5" ht="15" customHeight="1">
      <c r="A5" s="14" t="s">
        <v>3</v>
      </c>
      <c r="B5" s="13" t="s">
        <v>4</v>
      </c>
      <c r="C5" s="12">
        <f>C6+C8+C10+C12+C15</f>
        <v>1072500</v>
      </c>
      <c r="D5" s="12">
        <f>D6+D8+D10+D12+D15</f>
        <v>193304.07</v>
      </c>
      <c r="E5" s="19">
        <f>D5*100/C5</f>
        <v>18.023689510489511</v>
      </c>
    </row>
    <row r="6" spans="1:5" ht="17.25" customHeight="1">
      <c r="A6" s="9" t="s">
        <v>5</v>
      </c>
      <c r="B6" s="8" t="s">
        <v>6</v>
      </c>
      <c r="C6" s="7">
        <f>C7</f>
        <v>116000</v>
      </c>
      <c r="D6" s="7">
        <f>D7</f>
        <v>13518</v>
      </c>
      <c r="E6" s="19">
        <f t="shared" ref="E6:E23" si="0">D6*100/C6</f>
        <v>11.653448275862068</v>
      </c>
    </row>
    <row r="7" spans="1:5">
      <c r="A7" s="6" t="s">
        <v>7</v>
      </c>
      <c r="B7" s="5" t="s">
        <v>8</v>
      </c>
      <c r="C7" s="24">
        <v>116000</v>
      </c>
      <c r="D7" s="24">
        <v>13518</v>
      </c>
      <c r="E7" s="19">
        <f t="shared" si="0"/>
        <v>11.653448275862068</v>
      </c>
    </row>
    <row r="8" spans="1:5" ht="22.5">
      <c r="A8" s="9" t="s">
        <v>9</v>
      </c>
      <c r="B8" s="8" t="s">
        <v>10</v>
      </c>
      <c r="C8" s="7">
        <f>C9</f>
        <v>557800</v>
      </c>
      <c r="D8" s="7">
        <f>D9</f>
        <v>154241.95000000001</v>
      </c>
      <c r="E8" s="19"/>
    </row>
    <row r="9" spans="1:5" ht="22.5">
      <c r="A9" s="6" t="s">
        <v>11</v>
      </c>
      <c r="B9" s="5" t="s">
        <v>12</v>
      </c>
      <c r="C9" s="4">
        <v>557800</v>
      </c>
      <c r="D9" s="4">
        <v>154241.95000000001</v>
      </c>
      <c r="E9" s="19"/>
    </row>
    <row r="10" spans="1:5">
      <c r="A10" s="9" t="s">
        <v>13</v>
      </c>
      <c r="B10" s="8" t="s">
        <v>14</v>
      </c>
      <c r="C10" s="7">
        <f>C11</f>
        <v>0</v>
      </c>
      <c r="D10" s="7">
        <f>D11</f>
        <v>0</v>
      </c>
      <c r="E10" s="19" t="e">
        <f t="shared" si="0"/>
        <v>#DIV/0!</v>
      </c>
    </row>
    <row r="11" spans="1:5">
      <c r="A11" s="6" t="s">
        <v>15</v>
      </c>
      <c r="B11" s="5" t="s">
        <v>16</v>
      </c>
      <c r="C11" s="4">
        <v>0</v>
      </c>
      <c r="D11" s="4">
        <v>0</v>
      </c>
      <c r="E11" s="19" t="e">
        <f t="shared" si="0"/>
        <v>#DIV/0!</v>
      </c>
    </row>
    <row r="12" spans="1:5">
      <c r="A12" s="9" t="s">
        <v>17</v>
      </c>
      <c r="B12" s="8" t="s">
        <v>18</v>
      </c>
      <c r="C12" s="7">
        <f>C13+C14</f>
        <v>254000</v>
      </c>
      <c r="D12" s="7">
        <f>D13+D14</f>
        <v>25544.12</v>
      </c>
      <c r="E12" s="19">
        <f t="shared" si="0"/>
        <v>10.056740157480315</v>
      </c>
    </row>
    <row r="13" spans="1:5">
      <c r="A13" s="6" t="s">
        <v>19</v>
      </c>
      <c r="B13" s="5" t="s">
        <v>20</v>
      </c>
      <c r="C13" s="4">
        <v>14000</v>
      </c>
      <c r="D13" s="4">
        <v>523.03</v>
      </c>
      <c r="E13" s="19">
        <f t="shared" si="0"/>
        <v>3.7359285714285715</v>
      </c>
    </row>
    <row r="14" spans="1:5" ht="15" customHeight="1">
      <c r="A14" s="6" t="s">
        <v>21</v>
      </c>
      <c r="B14" s="5" t="s">
        <v>22</v>
      </c>
      <c r="C14" s="4">
        <v>240000</v>
      </c>
      <c r="D14" s="4">
        <v>25021.09</v>
      </c>
      <c r="E14" s="19">
        <f t="shared" si="0"/>
        <v>10.425454166666666</v>
      </c>
    </row>
    <row r="15" spans="1:5" s="1" customFormat="1" ht="15" customHeight="1">
      <c r="A15" s="9" t="s">
        <v>37</v>
      </c>
      <c r="B15" s="8" t="s">
        <v>38</v>
      </c>
      <c r="C15" s="7">
        <f>C16</f>
        <v>144700</v>
      </c>
      <c r="D15" s="7">
        <f>D16</f>
        <v>0</v>
      </c>
      <c r="E15" s="19"/>
    </row>
    <row r="16" spans="1:5" s="1" customFormat="1" ht="15" customHeight="1">
      <c r="A16" s="6" t="s">
        <v>39</v>
      </c>
      <c r="B16" s="5" t="s">
        <v>40</v>
      </c>
      <c r="C16" s="4">
        <v>144700</v>
      </c>
      <c r="D16" s="4"/>
      <c r="E16" s="19"/>
    </row>
    <row r="17" spans="1:5">
      <c r="A17" s="3" t="s">
        <v>23</v>
      </c>
      <c r="B17" s="11" t="s">
        <v>24</v>
      </c>
      <c r="C17" s="10">
        <f>C18</f>
        <v>2801100</v>
      </c>
      <c r="D17" s="10">
        <f>D18</f>
        <v>203166.89</v>
      </c>
      <c r="E17" s="19">
        <f t="shared" si="0"/>
        <v>7.2531109207097213</v>
      </c>
    </row>
    <row r="18" spans="1:5" ht="33.75">
      <c r="A18" s="9" t="s">
        <v>25</v>
      </c>
      <c r="B18" s="8" t="s">
        <v>26</v>
      </c>
      <c r="C18" s="10">
        <f>C19+C20+C21+C22</f>
        <v>2801100</v>
      </c>
      <c r="D18" s="10">
        <f>D19+D20+D21+D22</f>
        <v>203166.89</v>
      </c>
      <c r="E18" s="19">
        <f t="shared" si="0"/>
        <v>7.2531109207097213</v>
      </c>
    </row>
    <row r="19" spans="1:5" s="1" customFormat="1" ht="21.75" customHeight="1">
      <c r="A19" s="6" t="s">
        <v>36</v>
      </c>
      <c r="B19" s="22" t="s">
        <v>31</v>
      </c>
      <c r="C19" s="23">
        <v>722900</v>
      </c>
      <c r="D19" s="23">
        <v>180800</v>
      </c>
      <c r="E19" s="19">
        <f t="shared" si="0"/>
        <v>25.010374878959745</v>
      </c>
    </row>
    <row r="20" spans="1:5" s="1" customFormat="1" ht="28.5" customHeight="1">
      <c r="A20" s="21" t="s">
        <v>32</v>
      </c>
      <c r="B20" s="22" t="s">
        <v>33</v>
      </c>
      <c r="C20" s="23">
        <v>1674000</v>
      </c>
      <c r="D20" s="23">
        <v>0</v>
      </c>
      <c r="E20" s="19"/>
    </row>
    <row r="21" spans="1:5" s="1" customFormat="1" ht="32.25" customHeight="1">
      <c r="A21" s="21" t="s">
        <v>34</v>
      </c>
      <c r="B21" s="22" t="s">
        <v>35</v>
      </c>
      <c r="C21" s="23">
        <v>138800</v>
      </c>
      <c r="D21" s="23">
        <v>22366.89</v>
      </c>
      <c r="E21" s="19">
        <f t="shared" si="0"/>
        <v>16.114474063400575</v>
      </c>
    </row>
    <row r="22" spans="1:5" s="1" customFormat="1" ht="18" customHeight="1">
      <c r="A22" s="32" t="s">
        <v>42</v>
      </c>
      <c r="B22" s="5" t="s">
        <v>43</v>
      </c>
      <c r="C22" s="23">
        <v>265400</v>
      </c>
      <c r="D22" s="23">
        <v>0</v>
      </c>
      <c r="E22" s="19"/>
    </row>
    <row r="23" spans="1:5" s="1" customFormat="1">
      <c r="A23" s="25" t="s">
        <v>29</v>
      </c>
      <c r="B23" s="25"/>
      <c r="C23" s="20">
        <f>C5+C17</f>
        <v>3873600</v>
      </c>
      <c r="D23" s="20">
        <f t="shared" ref="D23" si="1">D5+D17</f>
        <v>396470.96</v>
      </c>
      <c r="E23" s="19">
        <f t="shared" si="0"/>
        <v>10.235206526228831</v>
      </c>
    </row>
    <row r="24" spans="1:5">
      <c r="A24" s="2"/>
      <c r="B24" s="2"/>
      <c r="C24" s="2"/>
      <c r="D24" s="2"/>
    </row>
  </sheetData>
  <mergeCells count="6">
    <mergeCell ref="A23:B23"/>
    <mergeCell ref="A1:D1"/>
    <mergeCell ref="A2:D2"/>
    <mergeCell ref="E3:E4"/>
    <mergeCell ref="D3:D4"/>
    <mergeCell ref="C3:C4"/>
  </mergeCells>
  <pageMargins left="0.11811023622047245" right="0.11811023622047245" top="0.15748031496062992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кв.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2016-08-01T08:08:51Z</cp:lastPrinted>
  <dcterms:created xsi:type="dcterms:W3CDTF">2015-07-13T07:06:52Z</dcterms:created>
  <dcterms:modified xsi:type="dcterms:W3CDTF">2024-05-27T12:14:41Z</dcterms:modified>
</cp:coreProperties>
</file>