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995"/>
  </bookViews>
  <sheets>
    <sheet name="1 кв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22" i="1" l="1"/>
  <c r="E22" i="1" s="1"/>
  <c r="C22" i="1"/>
  <c r="C21" i="1" s="1"/>
  <c r="E27" i="1"/>
  <c r="E16" i="1"/>
  <c r="E18" i="1"/>
  <c r="E20" i="1"/>
  <c r="E23" i="1"/>
  <c r="E24" i="1"/>
  <c r="E25" i="1"/>
  <c r="E26" i="1"/>
  <c r="D6" i="1"/>
  <c r="C6" i="1"/>
  <c r="D10" i="1"/>
  <c r="C10" i="1"/>
  <c r="D12" i="1"/>
  <c r="C12" i="1"/>
  <c r="D19" i="1"/>
  <c r="C19" i="1"/>
  <c r="E19" i="1" s="1"/>
  <c r="D21" i="1" l="1"/>
  <c r="E21" i="1" s="1"/>
  <c r="E9" i="1"/>
  <c r="D17" i="1" l="1"/>
  <c r="E17" i="1" s="1"/>
  <c r="C17" i="1"/>
  <c r="D15" i="1"/>
  <c r="C15" i="1"/>
  <c r="D8" i="1"/>
  <c r="C8" i="1"/>
  <c r="E7" i="1"/>
  <c r="E11" i="1"/>
  <c r="E13" i="1"/>
  <c r="E14" i="1"/>
  <c r="D5" i="1" l="1"/>
  <c r="D28" i="1" s="1"/>
  <c r="E15" i="1"/>
  <c r="C5" i="1"/>
  <c r="C28" i="1" s="1"/>
  <c r="E8" i="1"/>
  <c r="E6" i="1"/>
  <c r="E12" i="1"/>
  <c r="E10" i="1"/>
  <c r="E28" i="1" l="1"/>
  <c r="E5" i="1"/>
</calcChain>
</file>

<file path=xl/sharedStrings.xml><?xml version="1.0" encoding="utf-8"?>
<sst xmlns="http://schemas.openxmlformats.org/spreadsheetml/2006/main" count="54" uniqueCount="54">
  <si>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</si>
  <si>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</si>
  <si>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</si>
  <si>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</si>
  <si>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</si>
  <si>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</si>
  <si>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</si>
  <si>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</si>
  <si>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</si>
  <si>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000.1.03.00.000.00.0000.000</t>
  </si>
  <si>
    <t>НАЛОГИ НА ТОВАРЫ (РАБОТЫ, УСЛУГИ), РЕАЛИЗУЕМЫЕ НА ТЕРРИТОРИИ РОССИЙСКОЙ ФЕДЕРАЦИИ</t>
  </si>
  <si>
    <t>000.1.03.02.000.00.0000.000</t>
  </si>
  <si>
    <t xml:space="preserve">Акцизы по подакцизным товарам (продукции), производимым на территории Российской Федерации 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</si>
  <si>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</si>
  <si>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</si>
  <si>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</si>
  <si>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</si>
  <si>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</si>
  <si>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</si>
  <si>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</si>
  <si>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</si>
  <si>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</si>
  <si>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</si>
  <si>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</si>
  <si>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</si>
  <si>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</si>
  <si>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</si>
  <si>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</si>
  <si>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</si>
  <si>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</si>
  <si>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000.1.11.00.000.00.0000.000</t>
  </si>
  <si>
    <t>ДОХОДЫ ОТ ИСПОЛЬЗОВАНИЯ ИМУЩЕСТВА, НАХОДЯЩЕГОСЯ В ГОСУДАРСТВЕННОЙ И МУНИЦИПАЛЬНОЙ СОБСТВЕННОСТИ</t>
  </si>
  <si>
    <t>000.1.11.05.000.00.0000.000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</si>
  <si>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</si>
  <si>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000.1.16.00.000.00.0000.000</t>
  </si>
  <si>
    <t>ШТРАФЫ, САНКЦИИ, ВОЗМЕЩЕНИЕ УЩЕРБА</t>
  </si>
  <si>
    <t>000.1.16.90.000.00.0000.000</t>
  </si>
  <si>
    <t>Прочие поступления от денежнх взысканий (штрафов) и иных сумм в возмещение ущерба</t>
  </si>
  <si>
    <t>Исполнение бюджета Октябрьского муниципального образования по доходам</t>
  </si>
  <si>
    <t>Дотации на выравнивание бюджетной обеспеченности</t>
  </si>
  <si>
    <t>000.2.02.35.000.00.0000.000</t>
  </si>
  <si>
    <t>Субвенции бюджетам поселений на осуществление первичного воинского учета на трриториях, где отсутствует военные комиссариаты</t>
  </si>
  <si>
    <t>00.2.19.60.010.00.0000.000</t>
  </si>
  <si>
    <t>Возврат прочих остатков субсидий, субвенций и иных межбюджетных трансфертов, имеющих целевое назначение, прошлых лет бюджетов муниципальных районов</t>
  </si>
  <si>
    <t>000.1.17.00.000.00.0000.000</t>
  </si>
  <si>
    <t>ПРОЧИЕ НЕНАЛОГОВЫЕ ДОХОДЫ</t>
  </si>
  <si>
    <t>000.1.17.15.000.00.0000.000</t>
  </si>
  <si>
    <t>Инициативные платежи</t>
  </si>
  <si>
    <t>000.2.02.16.000.00.0000.000</t>
  </si>
  <si>
    <t>000.2.02.29.000.00.0000.000</t>
  </si>
  <si>
    <t>Субсидии бюджетам сельских поселений</t>
  </si>
  <si>
    <t>000.2.02.49.000.00.0000.000</t>
  </si>
  <si>
    <t>Прочие межбюджетные трансферты</t>
  </si>
  <si>
    <t>1 полугодие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</si>
</sst>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5" formatCode="000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/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2" xfId="1" applyNumberFormat="1" applyFont="1" applyFill="1" applyBorder="1" applyAlignment="1" applyProtection="1">
      <alignment horizontal="right" vertical="center"/>
      <protection hidden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2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right" vertical="center"/>
      <protection hidden="1"/>
    </xf>
    <xf numFmtId="0" fontId="2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4" xfId="1" applyNumberFormat="1" applyFont="1" applyFill="1" applyBorder="1" applyAlignment="1" applyProtection="1">
      <alignment horizontal="right" vertical="center"/>
      <protection hidden="1"/>
    </xf>
    <xf numFmtId="0" fontId="2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8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2" fontId="7" fillId="0" borderId="10" xfId="0" applyNumberFormat="1" applyFont="1" applyBorder="1"/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164" fontId="4" fillId="5" borderId="2" xfId="1" applyNumberFormat="1" applyFont="1" applyFill="1" applyBorder="1" applyAlignment="1" applyProtection="1">
      <alignment horizontal="right" vertical="center"/>
      <protection hidden="1"/>
    </xf>
    <xf numFmtId="164" fontId="2" fillId="5" borderId="2" xfId="1" applyNumberFormat="1" applyFont="1" applyFill="1" applyBorder="1" applyAlignment="1" applyProtection="1">
      <alignment horizontal="right" vertical="center"/>
      <protection hidden="1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2" borderId="2" xfId="1" applyNumberFormat="1" applyFont="1" applyFill="1" applyBorder="1" applyAlignment="1" applyProtection="1">
      <alignment horizontal="right" vertical="center"/>
      <protection hidden="1"/>
    </xf>
    <xf numFmtId="0" fontId="2" fillId="5" borderId="3" xfId="1" applyNumberFormat="1" applyFont="1" applyFill="1" applyBorder="1" applyAlignment="1" applyProtection="1">
      <alignment horizontal="left" vertical="center" wrapText="1"/>
      <protection hidden="1"/>
    </xf>
    <xf numFmtId="0" fontId="2" fillId="5" borderId="2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10" xfId="0" applyFont="1" applyBorder="1" applyAlignment="1">
      <alignment horizont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A2" sqref="A2:D2"/>
    </sheetView>
  </sheetViews>
  <sheetFormatPr defaultRowHeight="15" x14ac:dyDescent="0.25"/>
  <cols>
    <col min="1" max="1" width="23" customWidth="1"/>
    <col min="2" max="2" width="50.42578125" customWidth="1"/>
    <col min="3" max="3" width="14.85546875" customWidth="1"/>
    <col min="4" max="4" width="14.42578125" customWidth="1"/>
    <col min="5" max="5" width="13" customWidth="1"/>
  </cols>
  <sheetData>
    <row r="1" spans="1:5" ht="15.75" x14ac:dyDescent="0.25">
      <c r="A1" s="28" t="s">
        <v>38</v>
      </c>
      <c r="B1" s="28"/>
      <c r="C1" s="28"/>
      <c r="D1" s="28"/>
    </row>
    <row r="2" spans="1:5" s="1" customFormat="1" ht="16.5" thickBot="1" x14ac:dyDescent="0.3">
      <c r="A2" s="28" t="s">
        <v>53</v>
      </c>
      <c r="B2" s="28"/>
      <c r="C2" s="28"/>
      <c r="D2" s="28"/>
    </row>
    <row r="3" spans="1:5" ht="15" customHeight="1" x14ac:dyDescent="0.25">
      <c r="A3" s="17" t="s">
        <v>0</v>
      </c>
      <c r="B3" s="16" t="s">
        <v>1</v>
      </c>
      <c r="C3" s="32" t="s">
        <v>2</v>
      </c>
      <c r="D3" s="30" t="s">
        <v>28</v>
      </c>
      <c r="E3" s="29" t="s">
        <v>27</v>
      </c>
    </row>
    <row r="4" spans="1:5" ht="15.75" thickBot="1" x14ac:dyDescent="0.3">
      <c r="A4" s="15"/>
      <c r="B4" s="14"/>
      <c r="C4" s="33"/>
      <c r="D4" s="31"/>
      <c r="E4" s="29"/>
    </row>
    <row r="5" spans="1:5" ht="15" customHeight="1" x14ac:dyDescent="0.25">
      <c r="A5" s="13" t="s">
        <v>3</v>
      </c>
      <c r="B5" s="12" t="s">
        <v>4</v>
      </c>
      <c r="C5" s="11">
        <f>C6+C8+C10+C12+C15+C17+C19</f>
        <v>2321100</v>
      </c>
      <c r="D5" s="11">
        <f>D6+D8+D10+D12+D15+D17+D19</f>
        <v>-661911.72000000009</v>
      </c>
      <c r="E5" s="18">
        <f>D5*100/C5</f>
        <v>-28.517156520615227</v>
      </c>
    </row>
    <row r="6" spans="1:5" ht="17.25" customHeight="1" x14ac:dyDescent="0.25">
      <c r="A6" s="8" t="s">
        <v>5</v>
      </c>
      <c r="B6" s="7" t="s">
        <v>6</v>
      </c>
      <c r="C6" s="6">
        <f>C7</f>
        <v>368700</v>
      </c>
      <c r="D6" s="6">
        <f>D7</f>
        <v>-1728515.06</v>
      </c>
      <c r="E6" s="18">
        <f t="shared" ref="E6:E28" si="0">D6*100/C6</f>
        <v>-468.81341470029832</v>
      </c>
    </row>
    <row r="7" spans="1:5" x14ac:dyDescent="0.25">
      <c r="A7" s="5" t="s">
        <v>7</v>
      </c>
      <c r="B7" s="4" t="s">
        <v>8</v>
      </c>
      <c r="C7" s="3">
        <v>368700</v>
      </c>
      <c r="D7" s="3">
        <v>-1728515.06</v>
      </c>
      <c r="E7" s="18">
        <f t="shared" si="0"/>
        <v>-468.81341470029832</v>
      </c>
    </row>
    <row r="8" spans="1:5" ht="22.5" x14ac:dyDescent="0.25">
      <c r="A8" s="8" t="s">
        <v>9</v>
      </c>
      <c r="B8" s="7" t="s">
        <v>10</v>
      </c>
      <c r="C8" s="6">
        <f>C9</f>
        <v>1063400</v>
      </c>
      <c r="D8" s="6">
        <f>D9</f>
        <v>456609.38</v>
      </c>
      <c r="E8" s="18">
        <f t="shared" si="0"/>
        <v>42.938628926086139</v>
      </c>
    </row>
    <row r="9" spans="1:5" ht="22.5" x14ac:dyDescent="0.25">
      <c r="A9" s="5" t="s">
        <v>11</v>
      </c>
      <c r="B9" s="4" t="s">
        <v>12</v>
      </c>
      <c r="C9" s="3">
        <v>1063400</v>
      </c>
      <c r="D9" s="3">
        <v>456609.38</v>
      </c>
      <c r="E9" s="18">
        <f t="shared" si="0"/>
        <v>42.938628926086139</v>
      </c>
    </row>
    <row r="10" spans="1:5" x14ac:dyDescent="0.25">
      <c r="A10" s="8" t="s">
        <v>13</v>
      </c>
      <c r="B10" s="7" t="s">
        <v>14</v>
      </c>
      <c r="C10" s="6">
        <f>C11</f>
        <v>85000</v>
      </c>
      <c r="D10" s="6">
        <f>D11</f>
        <v>102328.5</v>
      </c>
      <c r="E10" s="18">
        <f t="shared" si="0"/>
        <v>120.3864705882353</v>
      </c>
    </row>
    <row r="11" spans="1:5" x14ac:dyDescent="0.25">
      <c r="A11" s="5" t="s">
        <v>15</v>
      </c>
      <c r="B11" s="4" t="s">
        <v>16</v>
      </c>
      <c r="C11" s="3">
        <v>85000</v>
      </c>
      <c r="D11" s="3">
        <v>102328.5</v>
      </c>
      <c r="E11" s="18">
        <f t="shared" si="0"/>
        <v>120.3864705882353</v>
      </c>
    </row>
    <row r="12" spans="1:5" x14ac:dyDescent="0.25">
      <c r="A12" s="8" t="s">
        <v>17</v>
      </c>
      <c r="B12" s="7" t="s">
        <v>18</v>
      </c>
      <c r="C12" s="6">
        <f>C13+C14</f>
        <v>654000</v>
      </c>
      <c r="D12" s="6">
        <f>D13+D14</f>
        <v>358867.59</v>
      </c>
      <c r="E12" s="18">
        <f t="shared" si="0"/>
        <v>54.872720183486237</v>
      </c>
    </row>
    <row r="13" spans="1:5" x14ac:dyDescent="0.25">
      <c r="A13" s="5" t="s">
        <v>19</v>
      </c>
      <c r="B13" s="4" t="s">
        <v>20</v>
      </c>
      <c r="C13" s="3">
        <v>65000</v>
      </c>
      <c r="D13" s="3">
        <v>2425.0300000000002</v>
      </c>
      <c r="E13" s="18">
        <f t="shared" si="0"/>
        <v>3.7308153846153851</v>
      </c>
    </row>
    <row r="14" spans="1:5" ht="15" customHeight="1" x14ac:dyDescent="0.25">
      <c r="A14" s="5" t="s">
        <v>21</v>
      </c>
      <c r="B14" s="4" t="s">
        <v>22</v>
      </c>
      <c r="C14" s="3">
        <v>589000</v>
      </c>
      <c r="D14" s="3">
        <v>356442.56</v>
      </c>
      <c r="E14" s="18">
        <f t="shared" si="0"/>
        <v>60.516563667232596</v>
      </c>
    </row>
    <row r="15" spans="1:5" s="1" customFormat="1" ht="29.25" customHeight="1" x14ac:dyDescent="0.25">
      <c r="A15" s="8" t="s">
        <v>30</v>
      </c>
      <c r="B15" s="7" t="s">
        <v>31</v>
      </c>
      <c r="C15" s="20">
        <f>C16</f>
        <v>150000</v>
      </c>
      <c r="D15" s="20">
        <f>D16</f>
        <v>128327.13</v>
      </c>
      <c r="E15" s="18">
        <f t="shared" si="0"/>
        <v>85.551419999999993</v>
      </c>
    </row>
    <row r="16" spans="1:5" s="1" customFormat="1" ht="72.75" customHeight="1" x14ac:dyDescent="0.25">
      <c r="A16" s="5" t="s">
        <v>32</v>
      </c>
      <c r="B16" s="4" t="s">
        <v>33</v>
      </c>
      <c r="C16" s="3">
        <v>150000</v>
      </c>
      <c r="D16" s="3">
        <v>128327.13</v>
      </c>
      <c r="E16" s="18">
        <f t="shared" si="0"/>
        <v>85.551419999999993</v>
      </c>
    </row>
    <row r="17" spans="1:5" s="1" customFormat="1" ht="21.75" customHeight="1" x14ac:dyDescent="0.25">
      <c r="A17" s="8" t="s">
        <v>34</v>
      </c>
      <c r="B17" s="7" t="s">
        <v>35</v>
      </c>
      <c r="C17" s="21">
        <f>C18</f>
        <v>0</v>
      </c>
      <c r="D17" s="21">
        <f>D18</f>
        <v>20470.740000000002</v>
      </c>
      <c r="E17" s="18" t="e">
        <f t="shared" si="0"/>
        <v>#DIV/0!</v>
      </c>
    </row>
    <row r="18" spans="1:5" s="1" customFormat="1" ht="31.5" customHeight="1" x14ac:dyDescent="0.25">
      <c r="A18" s="5" t="s">
        <v>36</v>
      </c>
      <c r="B18" s="4" t="s">
        <v>37</v>
      </c>
      <c r="C18" s="3">
        <v>0</v>
      </c>
      <c r="D18" s="3">
        <v>20470.740000000002</v>
      </c>
      <c r="E18" s="18" t="e">
        <f t="shared" si="0"/>
        <v>#DIV/0!</v>
      </c>
    </row>
    <row r="19" spans="1:5" s="1" customFormat="1" ht="31.5" customHeight="1" x14ac:dyDescent="0.25">
      <c r="A19" s="25" t="s">
        <v>44</v>
      </c>
      <c r="B19" s="26" t="s">
        <v>45</v>
      </c>
      <c r="C19" s="21">
        <f>C20</f>
        <v>0</v>
      </c>
      <c r="D19" s="21">
        <f>D20</f>
        <v>0</v>
      </c>
      <c r="E19" s="18" t="e">
        <f t="shared" si="0"/>
        <v>#DIV/0!</v>
      </c>
    </row>
    <row r="20" spans="1:5" s="1" customFormat="1" ht="31.5" customHeight="1" x14ac:dyDescent="0.25">
      <c r="A20" s="5" t="s">
        <v>46</v>
      </c>
      <c r="B20" s="4" t="s">
        <v>47</v>
      </c>
      <c r="C20" s="3">
        <v>0</v>
      </c>
      <c r="D20" s="3">
        <v>0</v>
      </c>
      <c r="E20" s="18" t="e">
        <f t="shared" si="0"/>
        <v>#DIV/0!</v>
      </c>
    </row>
    <row r="21" spans="1:5" x14ac:dyDescent="0.25">
      <c r="A21" s="2" t="s">
        <v>23</v>
      </c>
      <c r="B21" s="10" t="s">
        <v>24</v>
      </c>
      <c r="C21" s="9">
        <f>C22</f>
        <v>2269800</v>
      </c>
      <c r="D21" s="9">
        <f>D22</f>
        <v>396130.25</v>
      </c>
      <c r="E21" s="18">
        <f t="shared" si="0"/>
        <v>17.452209445766147</v>
      </c>
    </row>
    <row r="22" spans="1:5" ht="33.75" x14ac:dyDescent="0.25">
      <c r="A22" s="8" t="s">
        <v>25</v>
      </c>
      <c r="B22" s="7" t="s">
        <v>26</v>
      </c>
      <c r="C22" s="6">
        <f>C24+C25+C26+C27</f>
        <v>2269800</v>
      </c>
      <c r="D22" s="6">
        <f>D24+D25+D26+D27</f>
        <v>396130.25</v>
      </c>
      <c r="E22" s="18">
        <f t="shared" si="0"/>
        <v>17.452209445766147</v>
      </c>
    </row>
    <row r="23" spans="1:5" s="1" customFormat="1" ht="45" x14ac:dyDescent="0.25">
      <c r="A23" s="8" t="s">
        <v>42</v>
      </c>
      <c r="B23" s="7" t="s">
        <v>43</v>
      </c>
      <c r="C23" s="6">
        <v>0</v>
      </c>
      <c r="D23" s="6">
        <v>0</v>
      </c>
      <c r="E23" s="18" t="e">
        <f t="shared" si="0"/>
        <v>#DIV/0!</v>
      </c>
    </row>
    <row r="24" spans="1:5" s="1" customFormat="1" ht="24" customHeight="1" x14ac:dyDescent="0.25">
      <c r="A24" s="22" t="s">
        <v>48</v>
      </c>
      <c r="B24" s="23" t="s">
        <v>39</v>
      </c>
      <c r="C24" s="24">
        <v>650200</v>
      </c>
      <c r="D24" s="24">
        <v>325100</v>
      </c>
      <c r="E24" s="18">
        <f t="shared" si="0"/>
        <v>50</v>
      </c>
    </row>
    <row r="25" spans="1:5" s="1" customFormat="1" ht="24" customHeight="1" x14ac:dyDescent="0.25">
      <c r="A25" s="22" t="s">
        <v>49</v>
      </c>
      <c r="B25" s="23" t="s">
        <v>50</v>
      </c>
      <c r="C25" s="24">
        <v>1455000</v>
      </c>
      <c r="D25" s="24">
        <v>0</v>
      </c>
      <c r="E25" s="18">
        <f t="shared" si="0"/>
        <v>0</v>
      </c>
    </row>
    <row r="26" spans="1:5" s="1" customFormat="1" ht="25.5" customHeight="1" x14ac:dyDescent="0.25">
      <c r="A26" s="22" t="s">
        <v>40</v>
      </c>
      <c r="B26" s="23" t="s">
        <v>41</v>
      </c>
      <c r="C26" s="24">
        <v>164600</v>
      </c>
      <c r="D26" s="24">
        <v>71030.25</v>
      </c>
      <c r="E26" s="18">
        <f t="shared" si="0"/>
        <v>43.153250303766704</v>
      </c>
    </row>
    <row r="27" spans="1:5" s="1" customFormat="1" ht="25.5" customHeight="1" x14ac:dyDescent="0.25">
      <c r="A27" s="22" t="s">
        <v>51</v>
      </c>
      <c r="B27" s="23" t="s">
        <v>52</v>
      </c>
      <c r="C27" s="24">
        <v>0</v>
      </c>
      <c r="D27" s="24">
        <v>0</v>
      </c>
      <c r="E27" s="18" t="e">
        <f t="shared" ref="E27" si="1">D27*100/C27</f>
        <v>#DIV/0!</v>
      </c>
    </row>
    <row r="28" spans="1:5" s="1" customFormat="1" x14ac:dyDescent="0.25">
      <c r="A28" s="27" t="s">
        <v>29</v>
      </c>
      <c r="B28" s="27"/>
      <c r="C28" s="19">
        <f>C21+C5</f>
        <v>4590900</v>
      </c>
      <c r="D28" s="19">
        <f>D21+D5</f>
        <v>-265781.47000000009</v>
      </c>
      <c r="E28" s="18">
        <f t="shared" si="0"/>
        <v>-5.7893108105164579</v>
      </c>
    </row>
  </sheetData>
  <mergeCells count="6">
    <mergeCell ref="A28:B28"/>
    <mergeCell ref="A1:D1"/>
    <mergeCell ref="A2:D2"/>
    <mergeCell ref="E3:E4"/>
    <mergeCell ref="D3:D4"/>
    <mergeCell ref="C3:C4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2016-08-24T05:41:43Z</cp:lastPrinted>
  <dcterms:created xsi:type="dcterms:W3CDTF">2015-07-13T07:06:52Z</dcterms:created>
  <dcterms:modified xsi:type="dcterms:W3CDTF">2025-07-30T07:20:29Z</dcterms:modified>
</cp:coreProperties>
</file>