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5480" windowHeight="7992"/>
  </bookViews>
  <sheets>
    <sheet name="1 кв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8" i="1" l="1"/>
  <c r="C17" i="1"/>
  <c r="D17" i="1"/>
  <c r="E17" i="1" s="1"/>
  <c r="D20" i="1"/>
  <c r="D19" i="1" s="1"/>
  <c r="C20" i="1"/>
  <c r="C19" i="1" s="1"/>
  <c r="E24" i="1"/>
  <c r="C6" i="1"/>
  <c r="E14" i="1"/>
  <c r="E16" i="1"/>
  <c r="D15" i="1"/>
  <c r="C15" i="1"/>
  <c r="D6" i="1"/>
  <c r="E9" i="1"/>
  <c r="E23" i="1"/>
  <c r="E22" i="1"/>
  <c r="E21" i="1"/>
  <c r="E15" i="1" l="1"/>
  <c r="E19" i="1"/>
  <c r="D10" i="1"/>
  <c r="D13" i="1"/>
  <c r="D5" i="1" s="1"/>
  <c r="C13" i="1"/>
  <c r="C10" i="1"/>
  <c r="D8" i="1"/>
  <c r="C8" i="1"/>
  <c r="E7" i="1"/>
  <c r="E11" i="1"/>
  <c r="E12" i="1"/>
  <c r="C5" i="1" l="1"/>
  <c r="C25" i="1" s="1"/>
  <c r="E13" i="1"/>
  <c r="D25" i="1"/>
  <c r="E8" i="1"/>
  <c r="E6" i="1"/>
  <c r="E10" i="1"/>
  <c r="E20" i="1"/>
  <c r="E25" i="1" l="1"/>
  <c r="E5" i="1"/>
</calcChain>
</file>

<file path=xl/sharedStrings.xml><?xml version="1.0" encoding="utf-8"?>
<sst xmlns="http://schemas.openxmlformats.org/spreadsheetml/2006/main" count="48" uniqueCount="47">
  <si>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</si>
  <si>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</si>
  <si>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</si>
  <si>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</si>
  <si>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</si>
  <si>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</si>
  <si>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</si>
  <si>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</si>
  <si>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</si>
  <si>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НАЛОГИ НА СОВОКУПНЫЙ ДОХОД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</si>
  <si>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</si>
  <si>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</si>
  <si>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</si>
  <si>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</si>
  <si>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</si>
  <si>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</si>
  <si>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</si>
  <si>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</si>
  <si>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</si>
  <si>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</si>
  <si>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</si>
  <si>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</si>
  <si>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</si>
  <si>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000.1.08.00.000.00.0000.000</t>
  </si>
  <si>
    <t>ГОСУДАРСТВЕННАЯ ПОШЛИНА</t>
  </si>
  <si>
    <t>000.1.08.03.000.00.0000.000</t>
  </si>
  <si>
    <t>Государственная пошлина по делам, рассматриваемым в судах общей юрисдикции, мировыми судьями</t>
  </si>
  <si>
    <t>Исполнение бюджета Восточного муниципального образования по доходам</t>
  </si>
  <si>
    <t>000.2.02.15.000.00.0000.000</t>
  </si>
  <si>
    <t>Дотации на выравнивание бюджетной обеспеченности</t>
  </si>
  <si>
    <t>000.2.02.29.000.00.0000.000</t>
  </si>
  <si>
    <t>Прочие субсидии</t>
  </si>
  <si>
    <t>000.2.02.35.000.00.0000.000</t>
  </si>
  <si>
    <t xml:space="preserve">Субвенции бюджетам поселений на осуществление первичного воинского учета на территориях, где отсутствуют военные комиссариаты </t>
  </si>
  <si>
    <t>000.1.03.02.000.00.0000.000</t>
  </si>
  <si>
    <t>000.1.03.00.000.00.0000.000</t>
  </si>
  <si>
    <t>Акцизы по подакцизным товарам(продукции), производимым на территории Российский Федерации</t>
  </si>
  <si>
    <t>000.1.11.00.000.00.0000.000</t>
  </si>
  <si>
    <t>Доходы от использования имущества,находящегося в государственной и муниципальной собственности</t>
  </si>
  <si>
    <t>000.1.11.05.000.00.0000.000</t>
  </si>
  <si>
    <t>Доходы в виде арендной платы</t>
  </si>
  <si>
    <t>000.2.02.49.000.00.0000.000</t>
  </si>
  <si>
    <t>Прочие межбюджетные трансферты</t>
  </si>
  <si>
    <t>000.1.17.15.000.00.0000.000</t>
  </si>
  <si>
    <t>ПРОЧИЕ НЕНАЛОГОВЫЕ ДОХОДЫ</t>
  </si>
  <si>
    <t>Инициативные платежи</t>
  </si>
  <si>
    <t>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</si>
</sst>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/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2" xfId="1" applyNumberFormat="1" applyFont="1" applyFill="1" applyBorder="1" applyAlignment="1" applyProtection="1">
      <alignment horizontal="right" vertical="center"/>
      <protection hidden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2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right" vertical="center"/>
      <protection hidden="1"/>
    </xf>
    <xf numFmtId="0" fontId="2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4" xfId="1" applyNumberFormat="1" applyFont="1" applyFill="1" applyBorder="1" applyAlignment="1" applyProtection="1">
      <alignment horizontal="right" vertical="center"/>
      <protection hidden="1"/>
    </xf>
    <xf numFmtId="0" fontId="2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8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2" fontId="7" fillId="0" borderId="10" xfId="0" applyNumberFormat="1" applyFont="1" applyBorder="1"/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0" fontId="2" fillId="5" borderId="3" xfId="1" applyNumberFormat="1" applyFont="1" applyFill="1" applyBorder="1" applyAlignment="1" applyProtection="1">
      <alignment horizontal="left" vertical="center" wrapText="1"/>
      <protection hidden="1"/>
    </xf>
    <xf numFmtId="0" fontId="2" fillId="5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5" borderId="2" xfId="1" applyNumberFormat="1" applyFont="1" applyFill="1" applyBorder="1" applyAlignment="1" applyProtection="1">
      <alignment horizontal="right" vertical="center"/>
      <protection hidden="1"/>
    </xf>
    <xf numFmtId="0" fontId="2" fillId="6" borderId="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10" xfId="0" applyFont="1" applyBorder="1" applyAlignment="1">
      <alignment horizont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" sqref="A2:D2"/>
    </sheetView>
  </sheetViews>
  <sheetFormatPr defaultRowHeight="14.4" x14ac:dyDescent="0.3"/>
  <cols>
    <col min="1" max="1" width="23" customWidth="1"/>
    <col min="2" max="2" width="50.44140625" customWidth="1"/>
    <col min="3" max="3" width="14.88671875" customWidth="1"/>
    <col min="4" max="4" width="14.44140625" customWidth="1"/>
    <col min="5" max="5" width="13" customWidth="1"/>
  </cols>
  <sheetData>
    <row r="1" spans="1:5" ht="15.6" x14ac:dyDescent="0.3">
      <c r="A1" s="25" t="s">
        <v>27</v>
      </c>
      <c r="B1" s="25"/>
      <c r="C1" s="25"/>
      <c r="D1" s="25"/>
    </row>
    <row r="2" spans="1:5" s="1" customFormat="1" ht="16.2" thickBot="1" x14ac:dyDescent="0.35">
      <c r="A2" s="25" t="s">
        <v>46</v>
      </c>
      <c r="B2" s="25"/>
      <c r="C2" s="25"/>
      <c r="D2" s="25"/>
    </row>
    <row r="3" spans="1:5" ht="15" customHeight="1" x14ac:dyDescent="0.3">
      <c r="A3" s="17" t="s">
        <v>0</v>
      </c>
      <c r="B3" s="16" t="s">
        <v>1</v>
      </c>
      <c r="C3" s="29" t="s">
        <v>2</v>
      </c>
      <c r="D3" s="27" t="s">
        <v>21</v>
      </c>
      <c r="E3" s="26" t="s">
        <v>20</v>
      </c>
    </row>
    <row r="4" spans="1:5" ht="15" thickBot="1" x14ac:dyDescent="0.35">
      <c r="A4" s="15"/>
      <c r="B4" s="14"/>
      <c r="C4" s="30"/>
      <c r="D4" s="28"/>
      <c r="E4" s="26"/>
    </row>
    <row r="5" spans="1:5" ht="15" customHeight="1" x14ac:dyDescent="0.3">
      <c r="A5" s="13" t="s">
        <v>3</v>
      </c>
      <c r="B5" s="12" t="s">
        <v>4</v>
      </c>
      <c r="C5" s="11">
        <f>C6+C8+C10+C13+C15+C17</f>
        <v>795977.84</v>
      </c>
      <c r="D5" s="11">
        <f>D6+D8+D10+D13+D15+D17</f>
        <v>197196.50000000003</v>
      </c>
      <c r="E5" s="18">
        <f>D5*100/C5</f>
        <v>24.774119339804741</v>
      </c>
    </row>
    <row r="6" spans="1:5" ht="17.25" customHeight="1" x14ac:dyDescent="0.3">
      <c r="A6" s="8" t="s">
        <v>5</v>
      </c>
      <c r="B6" s="7" t="s">
        <v>6</v>
      </c>
      <c r="C6" s="6">
        <f>C7</f>
        <v>71000</v>
      </c>
      <c r="D6" s="6">
        <f>D7</f>
        <v>28843</v>
      </c>
      <c r="E6" s="18">
        <f t="shared" ref="E6:E25" si="0">D6*100/C6</f>
        <v>40.623943661971829</v>
      </c>
    </row>
    <row r="7" spans="1:5" x14ac:dyDescent="0.3">
      <c r="A7" s="5" t="s">
        <v>7</v>
      </c>
      <c r="B7" s="4" t="s">
        <v>8</v>
      </c>
      <c r="C7" s="3">
        <v>71000</v>
      </c>
      <c r="D7" s="3">
        <v>28843</v>
      </c>
      <c r="E7" s="18">
        <f t="shared" si="0"/>
        <v>40.623943661971829</v>
      </c>
    </row>
    <row r="8" spans="1:5" x14ac:dyDescent="0.3">
      <c r="A8" s="8" t="s">
        <v>35</v>
      </c>
      <c r="B8" s="7" t="s">
        <v>9</v>
      </c>
      <c r="C8" s="6">
        <f>C9</f>
        <v>282900</v>
      </c>
      <c r="D8" s="6">
        <f>D9</f>
        <v>148022.66</v>
      </c>
      <c r="E8" s="18">
        <f t="shared" si="0"/>
        <v>52.323315659243548</v>
      </c>
    </row>
    <row r="9" spans="1:5" ht="20.399999999999999" x14ac:dyDescent="0.3">
      <c r="A9" s="5" t="s">
        <v>34</v>
      </c>
      <c r="B9" s="4" t="s">
        <v>36</v>
      </c>
      <c r="C9" s="3">
        <v>282900</v>
      </c>
      <c r="D9" s="3">
        <v>148022.66</v>
      </c>
      <c r="E9" s="18">
        <f t="shared" si="0"/>
        <v>52.323315659243548</v>
      </c>
    </row>
    <row r="10" spans="1:5" x14ac:dyDescent="0.3">
      <c r="A10" s="8" t="s">
        <v>10</v>
      </c>
      <c r="B10" s="7" t="s">
        <v>11</v>
      </c>
      <c r="C10" s="6">
        <f>C11+C12</f>
        <v>305000</v>
      </c>
      <c r="D10" s="6">
        <f>D11+D12</f>
        <v>4067.92</v>
      </c>
      <c r="E10" s="18">
        <f t="shared" si="0"/>
        <v>1.3337442622950819</v>
      </c>
    </row>
    <row r="11" spans="1:5" x14ac:dyDescent="0.3">
      <c r="A11" s="5" t="s">
        <v>12</v>
      </c>
      <c r="B11" s="4" t="s">
        <v>13</v>
      </c>
      <c r="C11" s="3">
        <v>13000</v>
      </c>
      <c r="D11" s="3">
        <v>5305.47</v>
      </c>
      <c r="E11" s="18">
        <f t="shared" si="0"/>
        <v>40.811307692307693</v>
      </c>
    </row>
    <row r="12" spans="1:5" ht="15" customHeight="1" x14ac:dyDescent="0.3">
      <c r="A12" s="5" t="s">
        <v>14</v>
      </c>
      <c r="B12" s="4" t="s">
        <v>15</v>
      </c>
      <c r="C12" s="3">
        <v>292000</v>
      </c>
      <c r="D12" s="3">
        <v>-1237.55</v>
      </c>
      <c r="E12" s="18">
        <f t="shared" si="0"/>
        <v>-0.42381849315068493</v>
      </c>
    </row>
    <row r="13" spans="1:5" s="1" customFormat="1" ht="15" customHeight="1" x14ac:dyDescent="0.3">
      <c r="A13" s="8" t="s">
        <v>23</v>
      </c>
      <c r="B13" s="7" t="s">
        <v>24</v>
      </c>
      <c r="C13" s="6">
        <f>C14</f>
        <v>0</v>
      </c>
      <c r="D13" s="6">
        <f>D14</f>
        <v>0</v>
      </c>
      <c r="E13" s="18" t="e">
        <f t="shared" si="0"/>
        <v>#DIV/0!</v>
      </c>
    </row>
    <row r="14" spans="1:5" s="1" customFormat="1" ht="32.25" customHeight="1" x14ac:dyDescent="0.3">
      <c r="A14" s="5" t="s">
        <v>25</v>
      </c>
      <c r="B14" s="4" t="s">
        <v>26</v>
      </c>
      <c r="C14" s="3">
        <v>0</v>
      </c>
      <c r="D14" s="3">
        <v>0</v>
      </c>
      <c r="E14" s="18" t="e">
        <f t="shared" si="0"/>
        <v>#DIV/0!</v>
      </c>
    </row>
    <row r="15" spans="1:5" s="1" customFormat="1" ht="32.25" customHeight="1" x14ac:dyDescent="0.3">
      <c r="A15" s="20" t="s">
        <v>37</v>
      </c>
      <c r="B15" s="21" t="s">
        <v>38</v>
      </c>
      <c r="C15" s="22">
        <f>C16</f>
        <v>131200</v>
      </c>
      <c r="D15" s="22">
        <f>D16</f>
        <v>16262.92</v>
      </c>
      <c r="E15" s="18">
        <f t="shared" si="0"/>
        <v>12.395518292682928</v>
      </c>
    </row>
    <row r="16" spans="1:5" s="1" customFormat="1" ht="32.25" customHeight="1" x14ac:dyDescent="0.3">
      <c r="A16" s="23" t="s">
        <v>39</v>
      </c>
      <c r="B16" s="4" t="s">
        <v>40</v>
      </c>
      <c r="C16" s="3">
        <v>131200</v>
      </c>
      <c r="D16" s="3">
        <v>16262.92</v>
      </c>
      <c r="E16" s="18">
        <f t="shared" si="0"/>
        <v>12.395518292682928</v>
      </c>
    </row>
    <row r="17" spans="1:5" s="1" customFormat="1" ht="32.25" customHeight="1" x14ac:dyDescent="0.3">
      <c r="A17" s="20" t="s">
        <v>43</v>
      </c>
      <c r="B17" s="21" t="s">
        <v>44</v>
      </c>
      <c r="C17" s="22">
        <f>C18</f>
        <v>5877.84</v>
      </c>
      <c r="D17" s="22">
        <f>D18</f>
        <v>0</v>
      </c>
      <c r="E17" s="18">
        <f t="shared" si="0"/>
        <v>0</v>
      </c>
    </row>
    <row r="18" spans="1:5" s="1" customFormat="1" ht="32.25" customHeight="1" x14ac:dyDescent="0.3">
      <c r="A18" s="23" t="s">
        <v>43</v>
      </c>
      <c r="B18" s="4" t="s">
        <v>45</v>
      </c>
      <c r="C18" s="3">
        <v>5877.84</v>
      </c>
      <c r="D18" s="3">
        <v>0</v>
      </c>
      <c r="E18" s="18">
        <f t="shared" si="0"/>
        <v>0</v>
      </c>
    </row>
    <row r="19" spans="1:5" x14ac:dyDescent="0.3">
      <c r="A19" s="2" t="s">
        <v>16</v>
      </c>
      <c r="B19" s="10" t="s">
        <v>17</v>
      </c>
      <c r="C19" s="9">
        <f>C20</f>
        <v>2100377.7599999998</v>
      </c>
      <c r="D19" s="9">
        <f>D20</f>
        <v>309610.15000000002</v>
      </c>
      <c r="E19" s="18">
        <f t="shared" si="0"/>
        <v>14.74068883685</v>
      </c>
    </row>
    <row r="20" spans="1:5" ht="30.6" x14ac:dyDescent="0.3">
      <c r="A20" s="8" t="s">
        <v>18</v>
      </c>
      <c r="B20" s="7" t="s">
        <v>19</v>
      </c>
      <c r="C20" s="9">
        <f>C21+C22+C23+C24</f>
        <v>2100377.7599999998</v>
      </c>
      <c r="D20" s="9">
        <f>D21+D22+D23+D24</f>
        <v>309610.15000000002</v>
      </c>
      <c r="E20" s="18">
        <f t="shared" si="0"/>
        <v>14.74068883685</v>
      </c>
    </row>
    <row r="21" spans="1:5" s="1" customFormat="1" ht="24" customHeight="1" x14ac:dyDescent="0.3">
      <c r="A21" s="5" t="s">
        <v>28</v>
      </c>
      <c r="B21" s="4" t="s">
        <v>29</v>
      </c>
      <c r="C21" s="3">
        <v>520900</v>
      </c>
      <c r="D21" s="3">
        <v>260400</v>
      </c>
      <c r="E21" s="18">
        <f t="shared" si="0"/>
        <v>49.990401228642732</v>
      </c>
    </row>
    <row r="22" spans="1:5" s="1" customFormat="1" ht="24" customHeight="1" x14ac:dyDescent="0.3">
      <c r="A22" s="5" t="s">
        <v>30</v>
      </c>
      <c r="B22" s="4" t="s">
        <v>31</v>
      </c>
      <c r="C22" s="3">
        <v>841289.76</v>
      </c>
      <c r="D22" s="3">
        <v>0</v>
      </c>
      <c r="E22" s="18">
        <f t="shared" si="0"/>
        <v>0</v>
      </c>
    </row>
    <row r="23" spans="1:5" s="1" customFormat="1" ht="25.5" customHeight="1" x14ac:dyDescent="0.3">
      <c r="A23" s="5" t="s">
        <v>32</v>
      </c>
      <c r="B23" s="4" t="s">
        <v>33</v>
      </c>
      <c r="C23" s="3">
        <v>138800</v>
      </c>
      <c r="D23" s="3">
        <v>49210.15</v>
      </c>
      <c r="E23" s="18">
        <f t="shared" si="0"/>
        <v>35.45399855907781</v>
      </c>
    </row>
    <row r="24" spans="1:5" s="1" customFormat="1" ht="25.5" customHeight="1" x14ac:dyDescent="0.3">
      <c r="A24" s="5" t="s">
        <v>41</v>
      </c>
      <c r="B24" s="4" t="s">
        <v>42</v>
      </c>
      <c r="C24" s="3">
        <v>599388</v>
      </c>
      <c r="D24" s="3">
        <v>0</v>
      </c>
      <c r="E24" s="18">
        <f t="shared" ref="E24" si="1">D24*100/C24</f>
        <v>0</v>
      </c>
    </row>
    <row r="25" spans="1:5" s="1" customFormat="1" x14ac:dyDescent="0.3">
      <c r="A25" s="24" t="s">
        <v>22</v>
      </c>
      <c r="B25" s="24"/>
      <c r="C25" s="19">
        <f>C5+C19</f>
        <v>2896355.5999999996</v>
      </c>
      <c r="D25" s="19">
        <f>D5+D19</f>
        <v>506806.65</v>
      </c>
      <c r="E25" s="18">
        <f t="shared" si="0"/>
        <v>17.498081036734579</v>
      </c>
    </row>
  </sheetData>
  <mergeCells count="6">
    <mergeCell ref="A25:B25"/>
    <mergeCell ref="A1:D1"/>
    <mergeCell ref="A2:D2"/>
    <mergeCell ref="E3:E4"/>
    <mergeCell ref="D3:D4"/>
    <mergeCell ref="C3:C4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Наташа</cp:lastModifiedBy>
  <cp:lastPrinted>2016-08-03T09:21:53Z</cp:lastPrinted>
  <dcterms:created xsi:type="dcterms:W3CDTF">2015-07-13T07:06:52Z</dcterms:created>
  <dcterms:modified xsi:type="dcterms:W3CDTF">2024-08-30T12:21:03Z</dcterms:modified>
</cp:coreProperties>
</file>