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475" windowHeight="4170"/>
  </bookViews>
  <sheets>
    <sheet name="1 кв.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9" i="2"/>
  <c r="D36" l="1"/>
  <c r="C36"/>
  <c r="D22"/>
  <c r="C22"/>
  <c r="E21"/>
  <c r="E20"/>
  <c r="E16"/>
  <c r="E18"/>
  <c r="E38" l="1"/>
  <c r="E35"/>
  <c r="E5"/>
  <c r="D26"/>
  <c r="C26"/>
  <c r="D29"/>
  <c r="C29"/>
  <c r="E36" l="1"/>
  <c r="E15"/>
  <c r="E14"/>
  <c r="E23"/>
  <c r="E24"/>
  <c r="E26"/>
  <c r="D33"/>
  <c r="D39" s="1"/>
  <c r="C33"/>
  <c r="C39" s="1"/>
  <c r="E31"/>
  <c r="E19"/>
  <c r="E17"/>
  <c r="E13"/>
  <c r="E12"/>
  <c r="E11"/>
  <c r="E10"/>
  <c r="E8"/>
  <c r="E6"/>
  <c r="E39" l="1"/>
  <c r="E22"/>
  <c r="E33"/>
</calcChain>
</file>

<file path=xl/sharedStrings.xml><?xml version="1.0" encoding="utf-8"?>
<sst xmlns="http://schemas.openxmlformats.org/spreadsheetml/2006/main" count="42" uniqueCount="20">
  <si>
    <t>КФСР</t>
  </si>
  <si>
    <t>КЭСР</t>
  </si>
  <si>
    <t>Роспись на год</t>
  </si>
  <si>
    <t>Расход</t>
  </si>
  <si>
    <t>% исполнения к году</t>
  </si>
  <si>
    <t>Общегосударственные вопросы;100</t>
  </si>
  <si>
    <t>Итого по Общегосударственные вопросы;100</t>
  </si>
  <si>
    <t>ВСЕГО РАСХОДЫ</t>
  </si>
  <si>
    <t>Национальная оборона;200</t>
  </si>
  <si>
    <t>Итого по Национальной обороне</t>
  </si>
  <si>
    <t>Жилищно-коммунальное хозяйство;500</t>
  </si>
  <si>
    <t>Итого по Жилищно-коммунальное хозяйство;500</t>
  </si>
  <si>
    <t>Национальная безопасность и правоохранительная деятельность;300</t>
  </si>
  <si>
    <t>Итого по Национальная безопасность и правоохранительная деятельность;300</t>
  </si>
  <si>
    <t>Национальная экономика;400</t>
  </si>
  <si>
    <t>Итого по Национальная экономика;400</t>
  </si>
  <si>
    <t>Образование;700</t>
  </si>
  <si>
    <t>Итого по Образование;700</t>
  </si>
  <si>
    <t>Приложение № 4</t>
  </si>
  <si>
    <t>Исполнение бюджета Камышевского муниципального района по разделам и подразделам классификации расходов за 2023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</si>
</sst>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4" fontId="3" fillId="0" borderId="3" xfId="0" applyNumberFormat="1" applyFont="1" applyBorder="1" applyAlignment="1">
      <alignment horizontal="right" wrapText="1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0" fontId="4" fillId="0" borderId="2" xfId="0" applyFont="1" applyBorder="1"/>
    <xf numFmtId="2" fontId="2" fillId="0" borderId="3" xfId="0" applyNumberFormat="1" applyFont="1" applyBorder="1" applyAlignment="1">
      <alignment wrapText="1"/>
    </xf>
    <xf numFmtId="2" fontId="0" fillId="0" borderId="3" xfId="0" applyNumberFormat="1" applyBorder="1"/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topLeftCell="A28" workbookViewId="0">
      <selection activeCell="D40" sqref="D40"/>
    </sheetView>
  </sheetViews>
  <sheetFormatPr defaultRowHeight="15"/>
  <cols>
    <col min="1" max="1" width="41.85546875" customWidth="1"/>
    <col min="2" max="2" width="14" customWidth="1"/>
    <col min="3" max="3" width="20.7109375" customWidth="1"/>
    <col min="4" max="4" width="15.28515625" customWidth="1"/>
    <col min="5" max="5" width="16.28515625" customWidth="1"/>
  </cols>
  <sheetData>
    <row r="1" spans="1:5">
      <c r="D1" t="s">
        <v>18</v>
      </c>
    </row>
    <row r="2" spans="1:5" ht="36" customHeight="1">
      <c r="A2" s="25" t="s">
        <v>19</v>
      </c>
      <c r="B2" s="25"/>
      <c r="C2" s="25"/>
      <c r="D2" s="25"/>
      <c r="E2" s="25"/>
    </row>
    <row r="3" spans="1:5" ht="15.75" thickBot="1">
      <c r="A3" s="1"/>
      <c r="B3" s="1"/>
      <c r="C3" s="1"/>
      <c r="D3" s="1"/>
      <c r="E3" s="1"/>
    </row>
    <row r="4" spans="1:5" ht="27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28.5" customHeight="1" thickBot="1">
      <c r="A5" s="4" t="s">
        <v>5</v>
      </c>
      <c r="B5" s="5">
        <v>200</v>
      </c>
      <c r="C5" s="6">
        <v>1000</v>
      </c>
      <c r="D5" s="6"/>
      <c r="E5" s="13">
        <f>D5*100/C5</f>
        <v>0</v>
      </c>
    </row>
    <row r="6" spans="1:5" ht="28.5" customHeight="1" thickBot="1">
      <c r="A6" s="4" t="s">
        <v>5</v>
      </c>
      <c r="B6" s="5">
        <v>211</v>
      </c>
      <c r="C6" s="6">
        <v>1824600</v>
      </c>
      <c r="D6" s="6">
        <v>1822983.18</v>
      </c>
      <c r="E6" s="13">
        <f>D6*100/C6</f>
        <v>99.911387701414014</v>
      </c>
    </row>
    <row r="7" spans="1:5" ht="28.5" customHeight="1" thickBot="1">
      <c r="A7" s="4" t="s">
        <v>5</v>
      </c>
      <c r="B7" s="5">
        <v>212</v>
      </c>
      <c r="C7" s="6">
        <v>0</v>
      </c>
      <c r="D7" s="6"/>
      <c r="E7" s="13"/>
    </row>
    <row r="8" spans="1:5" ht="22.5" customHeight="1" thickBot="1">
      <c r="A8" s="4" t="s">
        <v>5</v>
      </c>
      <c r="B8" s="5">
        <v>213</v>
      </c>
      <c r="C8" s="6">
        <v>542712.80000000005</v>
      </c>
      <c r="D8" s="6">
        <v>540876.91</v>
      </c>
      <c r="E8" s="13">
        <f t="shared" ref="E8:E24" si="0">D8*100/C8</f>
        <v>99.661719789914656</v>
      </c>
    </row>
    <row r="9" spans="1:5" ht="24" customHeight="1" thickBot="1">
      <c r="A9" s="4" t="s">
        <v>5</v>
      </c>
      <c r="B9" s="5">
        <v>221</v>
      </c>
      <c r="C9" s="6">
        <v>44315.34</v>
      </c>
      <c r="D9" s="6">
        <v>44315.34</v>
      </c>
      <c r="E9" s="13">
        <f t="shared" si="0"/>
        <v>100.00000000000001</v>
      </c>
    </row>
    <row r="10" spans="1:5" ht="21.75" customHeight="1" thickBot="1">
      <c r="A10" s="4" t="s">
        <v>5</v>
      </c>
      <c r="B10" s="5">
        <v>223</v>
      </c>
      <c r="C10" s="6">
        <v>86591.62</v>
      </c>
      <c r="D10" s="6">
        <v>86424.74</v>
      </c>
      <c r="E10" s="13">
        <f t="shared" si="0"/>
        <v>99.80727927252083</v>
      </c>
    </row>
    <row r="11" spans="1:5" ht="20.25" customHeight="1" thickBot="1">
      <c r="A11" s="4" t="s">
        <v>5</v>
      </c>
      <c r="B11" s="5">
        <v>225</v>
      </c>
      <c r="C11" s="6">
        <v>21711.95</v>
      </c>
      <c r="D11" s="6">
        <v>21711.95</v>
      </c>
      <c r="E11" s="13">
        <f t="shared" si="0"/>
        <v>100</v>
      </c>
    </row>
    <row r="12" spans="1:5" ht="21" customHeight="1" thickBot="1">
      <c r="A12" s="4" t="s">
        <v>5</v>
      </c>
      <c r="B12" s="5">
        <v>226</v>
      </c>
      <c r="C12" s="6">
        <v>1700</v>
      </c>
      <c r="D12" s="6">
        <v>1700</v>
      </c>
      <c r="E12" s="13">
        <f t="shared" si="0"/>
        <v>100</v>
      </c>
    </row>
    <row r="13" spans="1:5" ht="21" customHeight="1" thickBot="1">
      <c r="A13" s="4" t="s">
        <v>5</v>
      </c>
      <c r="B13" s="5">
        <v>251</v>
      </c>
      <c r="C13" s="22">
        <v>42800</v>
      </c>
      <c r="D13" s="22">
        <v>42800</v>
      </c>
      <c r="E13" s="13">
        <f t="shared" si="0"/>
        <v>100</v>
      </c>
    </row>
    <row r="14" spans="1:5" ht="19.5" customHeight="1" thickBot="1">
      <c r="A14" s="4" t="s">
        <v>5</v>
      </c>
      <c r="B14" s="5">
        <v>291</v>
      </c>
      <c r="C14" s="6">
        <v>21383</v>
      </c>
      <c r="D14" s="6">
        <v>21383</v>
      </c>
      <c r="E14" s="13">
        <f t="shared" si="0"/>
        <v>100</v>
      </c>
    </row>
    <row r="15" spans="1:5" ht="19.5" customHeight="1" thickBot="1">
      <c r="A15" s="4" t="s">
        <v>5</v>
      </c>
      <c r="B15" s="5">
        <v>292</v>
      </c>
      <c r="C15" s="6">
        <v>8569.41</v>
      </c>
      <c r="D15" s="6">
        <v>8569.41</v>
      </c>
      <c r="E15" s="13">
        <f t="shared" si="0"/>
        <v>100</v>
      </c>
    </row>
    <row r="16" spans="1:5" ht="19.5" customHeight="1" thickBot="1">
      <c r="A16" s="4" t="s">
        <v>5</v>
      </c>
      <c r="B16" s="5">
        <v>297</v>
      </c>
      <c r="C16" s="6">
        <v>2882.88</v>
      </c>
      <c r="D16" s="6">
        <v>2882.88</v>
      </c>
      <c r="E16" s="13">
        <f t="shared" si="0"/>
        <v>100</v>
      </c>
    </row>
    <row r="17" spans="1:5" ht="19.5" customHeight="1" thickBot="1">
      <c r="A17" s="4" t="s">
        <v>5</v>
      </c>
      <c r="B17" s="5">
        <v>295</v>
      </c>
      <c r="C17" s="6">
        <v>120000</v>
      </c>
      <c r="D17" s="6">
        <v>120000</v>
      </c>
      <c r="E17" s="13">
        <f t="shared" si="0"/>
        <v>100</v>
      </c>
    </row>
    <row r="18" spans="1:5" ht="19.5" customHeight="1" thickBot="1">
      <c r="A18" s="4" t="s">
        <v>5</v>
      </c>
      <c r="B18" s="5">
        <v>346</v>
      </c>
      <c r="C18" s="6">
        <v>44590.6</v>
      </c>
      <c r="D18" s="6">
        <v>44590.6</v>
      </c>
      <c r="E18" s="13">
        <f t="shared" si="0"/>
        <v>100</v>
      </c>
    </row>
    <row r="19" spans="1:5" ht="18" customHeight="1" thickBot="1">
      <c r="A19" s="4" t="s">
        <v>5</v>
      </c>
      <c r="B19" s="5">
        <v>343</v>
      </c>
      <c r="C19" s="6">
        <v>67497.37</v>
      </c>
      <c r="D19" s="6">
        <v>67497.37</v>
      </c>
      <c r="E19" s="13">
        <f t="shared" si="0"/>
        <v>100</v>
      </c>
    </row>
    <row r="20" spans="1:5" ht="18" customHeight="1" thickBot="1">
      <c r="A20" s="4" t="s">
        <v>5</v>
      </c>
      <c r="B20" s="5">
        <v>227</v>
      </c>
      <c r="C20" s="6">
        <v>0</v>
      </c>
      <c r="D20" s="6">
        <v>0</v>
      </c>
      <c r="E20" s="13" t="e">
        <f t="shared" si="0"/>
        <v>#DIV/0!</v>
      </c>
    </row>
    <row r="21" spans="1:5" ht="18" customHeight="1" thickBot="1">
      <c r="A21" s="4" t="s">
        <v>5</v>
      </c>
      <c r="B21" s="5">
        <v>310</v>
      </c>
      <c r="C21" s="6">
        <v>0</v>
      </c>
      <c r="D21" s="6">
        <v>0</v>
      </c>
      <c r="E21" s="13" t="e">
        <f t="shared" si="0"/>
        <v>#DIV/0!</v>
      </c>
    </row>
    <row r="22" spans="1:5" ht="22.5" customHeight="1" thickBot="1">
      <c r="A22" s="23" t="s">
        <v>6</v>
      </c>
      <c r="B22" s="26"/>
      <c r="C22" s="12">
        <f>C5+C6+C7+C8+C9+C10+C11+C12+C13+C14+C15+C16+C17+C18+C19+C20+C21</f>
        <v>2830354.97</v>
      </c>
      <c r="D22" s="12">
        <f>D6+D7+D8+D9+D10+D11+D12+D13+D14+D15+D16+D17+D18+D19+D20+D21</f>
        <v>2825735.3800000004</v>
      </c>
      <c r="E22" s="13">
        <f t="shared" si="0"/>
        <v>99.836784076592352</v>
      </c>
    </row>
    <row r="23" spans="1:5" ht="22.5" customHeight="1" thickBot="1">
      <c r="A23" s="14" t="s">
        <v>8</v>
      </c>
      <c r="B23" s="16">
        <v>211</v>
      </c>
      <c r="C23" s="18">
        <v>217421.54</v>
      </c>
      <c r="D23" s="18">
        <v>217421.54</v>
      </c>
      <c r="E23" s="13">
        <f t="shared" si="0"/>
        <v>100</v>
      </c>
    </row>
    <row r="24" spans="1:5" ht="22.5" customHeight="1" thickBot="1">
      <c r="A24" s="14" t="s">
        <v>8</v>
      </c>
      <c r="B24" s="16">
        <v>213</v>
      </c>
      <c r="C24" s="18">
        <v>64453.34</v>
      </c>
      <c r="D24" s="18">
        <v>64453.34</v>
      </c>
      <c r="E24" s="13">
        <f t="shared" si="0"/>
        <v>100</v>
      </c>
    </row>
    <row r="25" spans="1:5" ht="22.5" customHeight="1" thickBot="1">
      <c r="A25" s="15" t="s">
        <v>8</v>
      </c>
      <c r="B25" s="16">
        <v>346</v>
      </c>
      <c r="C25" s="18">
        <v>6225.12</v>
      </c>
      <c r="D25" s="18">
        <v>6225.12</v>
      </c>
      <c r="E25" s="13"/>
    </row>
    <row r="26" spans="1:5" ht="35.25" customHeight="1" thickBot="1">
      <c r="A26" s="17" t="s">
        <v>9</v>
      </c>
      <c r="B26" s="17"/>
      <c r="C26" s="12">
        <f>C23+C24+C25</f>
        <v>288100</v>
      </c>
      <c r="D26" s="12">
        <f t="shared" ref="D26" si="1">D23+D24+D25</f>
        <v>288100</v>
      </c>
      <c r="E26" s="13">
        <f>D26*100/C26</f>
        <v>100</v>
      </c>
    </row>
    <row r="27" spans="1:5" ht="35.25" customHeight="1" thickBot="1">
      <c r="A27" s="20" t="s">
        <v>12</v>
      </c>
      <c r="B27" s="21">
        <v>226</v>
      </c>
      <c r="C27" s="6">
        <v>0</v>
      </c>
      <c r="D27" s="6">
        <v>0</v>
      </c>
      <c r="E27" s="13">
        <v>0</v>
      </c>
    </row>
    <row r="28" spans="1:5" ht="35.25" customHeight="1" thickBot="1">
      <c r="A28" s="20" t="s">
        <v>12</v>
      </c>
      <c r="B28" s="4">
        <v>343</v>
      </c>
      <c r="C28" s="6">
        <v>9700</v>
      </c>
      <c r="D28" s="6">
        <v>9700</v>
      </c>
      <c r="E28" s="13">
        <v>0</v>
      </c>
    </row>
    <row r="29" spans="1:5" ht="35.25" customHeight="1" thickBot="1">
      <c r="A29" s="23" t="s">
        <v>13</v>
      </c>
      <c r="B29" s="27"/>
      <c r="C29" s="9">
        <f>C28+C27</f>
        <v>9700</v>
      </c>
      <c r="D29" s="9">
        <f t="shared" ref="D29" si="2">D28+D27</f>
        <v>9700</v>
      </c>
      <c r="E29" s="13">
        <v>0</v>
      </c>
    </row>
    <row r="30" spans="1:5" ht="18.75" customHeight="1" thickBot="1">
      <c r="A30" s="4" t="s">
        <v>14</v>
      </c>
      <c r="B30" s="5">
        <v>225</v>
      </c>
      <c r="C30" s="7">
        <v>0</v>
      </c>
      <c r="D30" s="7">
        <v>0</v>
      </c>
      <c r="E30" s="13"/>
    </row>
    <row r="31" spans="1:5" ht="18.75" customHeight="1" thickBot="1">
      <c r="A31" s="4" t="s">
        <v>14</v>
      </c>
      <c r="B31" s="5">
        <v>226</v>
      </c>
      <c r="C31" s="7">
        <v>5919577.4699999997</v>
      </c>
      <c r="D31" s="7">
        <v>4264869</v>
      </c>
      <c r="E31" s="13">
        <f>D31*100/C31</f>
        <v>72.046848303177967</v>
      </c>
    </row>
    <row r="32" spans="1:5" ht="18.75" customHeight="1" thickBot="1">
      <c r="A32" s="4" t="s">
        <v>14</v>
      </c>
      <c r="B32" s="5">
        <v>251</v>
      </c>
      <c r="C32" s="7"/>
      <c r="D32" s="7"/>
      <c r="E32" s="13">
        <v>0</v>
      </c>
    </row>
    <row r="33" spans="1:5" ht="18.75" customHeight="1" thickBot="1">
      <c r="A33" s="23" t="s">
        <v>15</v>
      </c>
      <c r="B33" s="24"/>
      <c r="C33" s="9">
        <f>C32+C31+C30</f>
        <v>5919577.4699999997</v>
      </c>
      <c r="D33" s="9">
        <f t="shared" ref="D33" si="3">D32+D31+D30</f>
        <v>4264869</v>
      </c>
      <c r="E33" s="13">
        <f>D33*100/C33</f>
        <v>72.046848303177967</v>
      </c>
    </row>
    <row r="34" spans="1:5" ht="18.75" customHeight="1" thickBot="1">
      <c r="A34" s="4" t="s">
        <v>10</v>
      </c>
      <c r="B34" s="19">
        <v>251</v>
      </c>
      <c r="C34" s="7">
        <v>7793.48</v>
      </c>
      <c r="D34" s="7">
        <v>0</v>
      </c>
      <c r="E34" s="13"/>
    </row>
    <row r="35" spans="1:5" ht="18.75" customHeight="1" thickBot="1">
      <c r="A35" s="4" t="s">
        <v>10</v>
      </c>
      <c r="B35" s="19">
        <v>226</v>
      </c>
      <c r="C35" s="7">
        <v>3566975.02</v>
      </c>
      <c r="D35" s="7">
        <v>3566975.02</v>
      </c>
      <c r="E35" s="13">
        <f>D35*100/C35</f>
        <v>100</v>
      </c>
    </row>
    <row r="36" spans="1:5" ht="18.75" customHeight="1" thickBot="1">
      <c r="A36" s="23" t="s">
        <v>11</v>
      </c>
      <c r="B36" s="24"/>
      <c r="C36" s="9">
        <f>C34+C35</f>
        <v>3574768.5</v>
      </c>
      <c r="D36" s="9">
        <f>D34+D35</f>
        <v>3566975.02</v>
      </c>
      <c r="E36" s="13">
        <f>D36*100/C36</f>
        <v>99.781986441919244</v>
      </c>
    </row>
    <row r="37" spans="1:5" ht="58.5" customHeight="1" thickBot="1">
      <c r="A37" s="4" t="s">
        <v>16</v>
      </c>
      <c r="B37" s="5">
        <v>226</v>
      </c>
      <c r="C37" s="7">
        <v>0</v>
      </c>
      <c r="D37" s="7">
        <v>0</v>
      </c>
      <c r="E37" s="13"/>
    </row>
    <row r="38" spans="1:5" ht="53.25" customHeight="1" thickBot="1">
      <c r="A38" s="23" t="s">
        <v>17</v>
      </c>
      <c r="B38" s="24"/>
      <c r="C38" s="7">
        <v>0</v>
      </c>
      <c r="D38" s="7">
        <v>0</v>
      </c>
      <c r="E38" s="13" t="e">
        <f>D38*100/C38</f>
        <v>#DIV/0!</v>
      </c>
    </row>
    <row r="39" spans="1:5" ht="15.75" customHeight="1" thickBot="1">
      <c r="A39" s="11" t="s">
        <v>7</v>
      </c>
      <c r="B39" s="8"/>
      <c r="C39" s="10">
        <f>C36+C33+C29+C26+C22+C38</f>
        <v>12622500.939999999</v>
      </c>
      <c r="D39" s="10">
        <f>D22+D26+D29+D33+D36+D38</f>
        <v>10955379.4</v>
      </c>
      <c r="E39" s="13">
        <f>D39*100/C39</f>
        <v>86.79246254031176</v>
      </c>
    </row>
  </sheetData>
  <mergeCells count="6">
    <mergeCell ref="A36:B36"/>
    <mergeCell ref="A38:B38"/>
    <mergeCell ref="A2:E2"/>
    <mergeCell ref="A22:B22"/>
    <mergeCell ref="A33:B33"/>
    <mergeCell ref="A29:B29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2018-01-15T07:39:05Z</cp:lastPrinted>
  <dcterms:created xsi:type="dcterms:W3CDTF">2015-07-13T06:21:52Z</dcterms:created>
  <dcterms:modified xsi:type="dcterms:W3CDTF">2024-02-16T06:12:24Z</dcterms:modified>
</cp:coreProperties>
</file>